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105" activeTab="1"/>
  </bookViews>
  <sheets>
    <sheet name="Data_Base" sheetId="1" r:id="rId1"/>
    <sheet name="予定表" sheetId="2" r:id="rId2"/>
    <sheet name="計画表" sheetId="3" r:id="rId3"/>
    <sheet name="計画表_Data" sheetId="4" r:id="rId4"/>
    <sheet name="Calc" sheetId="5" r:id="rId5"/>
  </sheets>
  <definedNames>
    <definedName name="_xlnm.Print_Area" localSheetId="4">'Calc'!$A$8:$N$59</definedName>
    <definedName name="_xlnm.Print_Area" localSheetId="0">'Data_Base'!$C$11:$L$110</definedName>
    <definedName name="_xlnm.Print_Area" localSheetId="2">'計画表'!$B$11:$Q$64</definedName>
    <definedName name="_xlnm.Print_Area" localSheetId="3">'計画表_Data'!$A$8:$L$59</definedName>
    <definedName name="_xlnm.Print_Area" localSheetId="1">'予定表'!$B$11:$Q$64</definedName>
    <definedName name="_xlnm.Print_Titles" localSheetId="0">'Data_Base'!$A:$B,'Data_Base'!$8:$10</definedName>
  </definedNames>
  <calcPr fullCalcOnLoad="1"/>
</workbook>
</file>

<file path=xl/sharedStrings.xml><?xml version="1.0" encoding="utf-8"?>
<sst xmlns="http://schemas.openxmlformats.org/spreadsheetml/2006/main" count="129" uniqueCount="35">
  <si>
    <t>限</t>
  </si>
  <si>
    <t>年/月/日(曜)</t>
  </si>
  <si>
    <t>データ開始行</t>
  </si>
  <si>
    <t>データ終了行</t>
  </si>
  <si>
    <t>B</t>
  </si>
  <si>
    <t>B</t>
  </si>
  <si>
    <t>限</t>
  </si>
  <si>
    <t>限</t>
  </si>
  <si>
    <t>C</t>
  </si>
  <si>
    <t>C</t>
  </si>
  <si>
    <t>D</t>
  </si>
  <si>
    <t>E</t>
  </si>
  <si>
    <t>A</t>
  </si>
  <si>
    <t>A</t>
  </si>
  <si>
    <t>B</t>
  </si>
  <si>
    <t>教　室　使　用　予　定　表</t>
  </si>
  <si>
    <t>教室使用予定表</t>
  </si>
  <si>
    <t>日付範囲</t>
  </si>
  <si>
    <t>教室1.2範囲</t>
  </si>
  <si>
    <t>教室3.4範囲</t>
  </si>
  <si>
    <t>教室5.6範囲</t>
  </si>
  <si>
    <t>教室7.8範囲</t>
  </si>
  <si>
    <t>教室9.10範囲</t>
  </si>
  <si>
    <t>B</t>
  </si>
  <si>
    <t>C</t>
  </si>
  <si>
    <t>D</t>
  </si>
  <si>
    <t>A</t>
  </si>
  <si>
    <t>E</t>
  </si>
  <si>
    <t>D</t>
  </si>
  <si>
    <t>E</t>
  </si>
  <si>
    <t>教　室　使　用　計　画　表</t>
  </si>
  <si>
    <t>連番</t>
  </si>
  <si>
    <t>行番号</t>
  </si>
  <si>
    <t>教室使用計画表_Calc</t>
  </si>
  <si>
    <t>教室使用計画表_Data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</si>
</sst>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(aaa\)"/>
    <numFmt numFmtId="177" formatCode="aaa"/>
    <numFmt numFmtId="178" formatCode="d\(aaa\)"/>
    <numFmt numFmtId="179" formatCode="General&quot;限&quot;"/>
    <numFmt numFmtId="180" formatCode="&quot;教室&quot;General"/>
    <numFmt numFmtId="181" formatCode="m/d\(aaa\)"/>
    <numFmt numFmtId="182" formatCode="m/d"/>
    <numFmt numFmtId="183" formatCode="&quot;教　　　　室　　　　&quot;General"/>
    <numFmt numFmtId="184" formatCode="&quot;教　　　室　　　&quot;General"/>
    <numFmt numFmtId="185" formatCode="yyyy/m/d\(aaa\)\ "/>
    <numFmt numFmtId="186" formatCode="#,##0_ "/>
    <numFmt numFmtId="187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1"/>
      <name val="Arial"/>
      <family val="2"/>
    </font>
    <font>
      <b/>
      <sz val="11"/>
      <name val="ＭＳ Ｐゴシック"/>
      <family val="3"/>
    </font>
    <font>
      <sz val="24"/>
      <name val="ＭＳ Ｐゴシック"/>
      <family val="3"/>
    </font>
    <font>
      <sz val="24"/>
      <name val="Arial"/>
      <family val="2"/>
    </font>
    <font>
      <sz val="14"/>
      <name val="Arial"/>
      <family val="2"/>
    </font>
    <font>
      <sz val="9"/>
      <name val="MS UI Gothic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ck">
        <color indexed="9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ck">
        <color indexed="9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ck">
        <color indexed="44"/>
      </left>
      <right>
        <color indexed="63"/>
      </right>
      <top style="thick">
        <color indexed="44"/>
      </top>
      <bottom style="thick">
        <color indexed="44"/>
      </bottom>
    </border>
    <border>
      <left>
        <color indexed="63"/>
      </left>
      <right>
        <color indexed="63"/>
      </right>
      <top style="thick">
        <color indexed="44"/>
      </top>
      <bottom style="thick">
        <color indexed="44"/>
      </bottom>
    </border>
    <border>
      <left>
        <color indexed="63"/>
      </left>
      <right style="thick">
        <color indexed="44"/>
      </right>
      <top style="thick">
        <color indexed="44"/>
      </top>
      <bottom style="thick">
        <color indexed="44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182" fontId="3" fillId="2" borderId="8" xfId="0" applyNumberFormat="1" applyFont="1" applyFill="1" applyBorder="1" applyAlignment="1">
      <alignment horizontal="center" vertical="center" shrinkToFit="1"/>
    </xf>
    <xf numFmtId="182" fontId="2" fillId="2" borderId="9" xfId="0" applyNumberFormat="1" applyFont="1" applyFill="1" applyBorder="1" applyAlignment="1">
      <alignment horizontal="center" vertical="center" shrinkToFit="1"/>
    </xf>
    <xf numFmtId="182" fontId="4" fillId="2" borderId="10" xfId="0" applyNumberFormat="1" applyFont="1" applyFill="1" applyBorder="1" applyAlignment="1">
      <alignment horizontal="center" vertical="center" shrinkToFit="1"/>
    </xf>
    <xf numFmtId="177" fontId="5" fillId="2" borderId="2" xfId="0" applyNumberFormat="1" applyFont="1" applyFill="1" applyBorder="1" applyAlignment="1">
      <alignment horizontal="center" vertical="center" shrinkToFit="1"/>
    </xf>
    <xf numFmtId="177" fontId="6" fillId="2" borderId="3" xfId="0" applyNumberFormat="1" applyFont="1" applyFill="1" applyBorder="1" applyAlignment="1">
      <alignment horizontal="center" vertical="center" shrinkToFit="1"/>
    </xf>
    <xf numFmtId="177" fontId="7" fillId="2" borderId="4" xfId="0" applyNumberFormat="1" applyFont="1" applyFill="1" applyBorder="1" applyAlignment="1">
      <alignment horizontal="center" vertical="center" shrinkToFit="1"/>
    </xf>
    <xf numFmtId="182" fontId="4" fillId="2" borderId="11" xfId="0" applyNumberFormat="1" applyFont="1" applyFill="1" applyBorder="1" applyAlignment="1">
      <alignment horizontal="center" vertical="center" shrinkToFit="1"/>
    </xf>
    <xf numFmtId="177" fontId="7" fillId="2" borderId="12" xfId="0" applyNumberFormat="1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56" fontId="0" fillId="0" borderId="0" xfId="0" applyNumberFormat="1" applyAlignment="1">
      <alignment vertical="center"/>
    </xf>
    <xf numFmtId="176" fontId="11" fillId="0" borderId="0" xfId="0" applyNumberFormat="1" applyFont="1" applyAlignment="1">
      <alignment vertical="center"/>
    </xf>
    <xf numFmtId="185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12" fillId="3" borderId="14" xfId="0" applyNumberFormat="1" applyFont="1" applyFill="1" applyBorder="1" applyAlignment="1">
      <alignment horizontal="center" vertical="center"/>
    </xf>
    <xf numFmtId="176" fontId="12" fillId="3" borderId="15" xfId="0" applyNumberFormat="1" applyFont="1" applyFill="1" applyBorder="1" applyAlignment="1">
      <alignment horizontal="center" vertical="center"/>
    </xf>
    <xf numFmtId="176" fontId="12" fillId="3" borderId="16" xfId="0" applyNumberFormat="1" applyFont="1" applyFill="1" applyBorder="1" applyAlignment="1">
      <alignment horizontal="center" vertical="center"/>
    </xf>
    <xf numFmtId="184" fontId="8" fillId="4" borderId="17" xfId="0" applyNumberFormat="1" applyFont="1" applyFill="1" applyBorder="1" applyAlignment="1">
      <alignment horizontal="center" vertical="center" shrinkToFit="1"/>
    </xf>
    <xf numFmtId="184" fontId="8" fillId="4" borderId="18" xfId="0" applyNumberFormat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183" fontId="8" fillId="4" borderId="17" xfId="0" applyNumberFormat="1" applyFont="1" applyFill="1" applyBorder="1" applyAlignment="1">
      <alignment horizontal="center" vertical="center" shrinkToFit="1"/>
    </xf>
    <xf numFmtId="183" fontId="8" fillId="4" borderId="18" xfId="0" applyNumberFormat="1" applyFont="1" applyFill="1" applyBorder="1" applyAlignment="1">
      <alignment horizontal="center" vertical="center" shrinkToFit="1"/>
    </xf>
    <xf numFmtId="184" fontId="9" fillId="4" borderId="17" xfId="0" applyNumberFormat="1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" xfId="0" applyNumberFormat="1" applyFont="1" applyFill="1" applyBorder="1" applyAlignment="1">
      <alignment horizontal="center" vertical="center" shrinkToFit="1"/>
    </xf>
    <xf numFmtId="182" fontId="3" fillId="3" borderId="8" xfId="0" applyNumberFormat="1" applyFont="1" applyFill="1" applyBorder="1" applyAlignment="1">
      <alignment horizontal="center" vertical="center" shrinkToFit="1"/>
    </xf>
    <xf numFmtId="182" fontId="2" fillId="3" borderId="9" xfId="0" applyNumberFormat="1" applyFont="1" applyFill="1" applyBorder="1" applyAlignment="1">
      <alignment horizontal="center" vertical="center" shrinkToFit="1"/>
    </xf>
    <xf numFmtId="182" fontId="4" fillId="3" borderId="10" xfId="0" applyNumberFormat="1" applyFont="1" applyFill="1" applyBorder="1" applyAlignment="1">
      <alignment horizontal="center" vertical="center" shrinkToFit="1"/>
    </xf>
    <xf numFmtId="182" fontId="4" fillId="3" borderId="11" xfId="0" applyNumberFormat="1" applyFont="1" applyFill="1" applyBorder="1" applyAlignment="1">
      <alignment horizontal="center" vertical="center" shrinkToFit="1"/>
    </xf>
    <xf numFmtId="177" fontId="5" fillId="3" borderId="2" xfId="0" applyNumberFormat="1" applyFont="1" applyFill="1" applyBorder="1" applyAlignment="1">
      <alignment horizontal="center" vertical="center" shrinkToFit="1"/>
    </xf>
    <xf numFmtId="177" fontId="6" fillId="3" borderId="3" xfId="0" applyNumberFormat="1" applyFont="1" applyFill="1" applyBorder="1" applyAlignment="1">
      <alignment horizontal="center" vertical="center" shrinkToFit="1"/>
    </xf>
    <xf numFmtId="177" fontId="7" fillId="3" borderId="4" xfId="0" applyNumberFormat="1" applyFont="1" applyFill="1" applyBorder="1" applyAlignment="1">
      <alignment horizontal="center" vertical="center" shrinkToFit="1"/>
    </xf>
    <xf numFmtId="177" fontId="7" fillId="3" borderId="12" xfId="0" applyNumberFormat="1" applyFont="1" applyFill="1" applyBorder="1" applyAlignment="1">
      <alignment horizontal="center" vertical="center" shrinkToFit="1"/>
    </xf>
    <xf numFmtId="184" fontId="8" fillId="5" borderId="17" xfId="0" applyNumberFormat="1" applyFont="1" applyFill="1" applyBorder="1" applyAlignment="1">
      <alignment horizontal="center" vertical="center" shrinkToFit="1"/>
    </xf>
    <xf numFmtId="184" fontId="8" fillId="5" borderId="18" xfId="0" applyNumberFormat="1" applyFont="1" applyFill="1" applyBorder="1" applyAlignment="1">
      <alignment horizontal="center" vertical="center" shrinkToFit="1"/>
    </xf>
    <xf numFmtId="183" fontId="8" fillId="5" borderId="17" xfId="0" applyNumberFormat="1" applyFont="1" applyFill="1" applyBorder="1" applyAlignment="1">
      <alignment horizontal="center" vertical="center" shrinkToFit="1"/>
    </xf>
    <xf numFmtId="183" fontId="8" fillId="5" borderId="18" xfId="0" applyNumberFormat="1" applyFont="1" applyFill="1" applyBorder="1" applyAlignment="1">
      <alignment horizontal="center" vertical="center" shrinkToFit="1"/>
    </xf>
    <xf numFmtId="184" fontId="9" fillId="5" borderId="17" xfId="0" applyNumberFormat="1" applyFont="1" applyFill="1" applyBorder="1" applyAlignment="1">
      <alignment horizontal="center" vertical="center" shrinkToFit="1"/>
    </xf>
    <xf numFmtId="187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ill>
        <patternFill>
          <bgColor rgb="FFCCFFFF"/>
        </patternFill>
      </fill>
      <border>
        <left style="thin">
          <color rgb="FF99CCFF"/>
        </left>
        <right style="thin">
          <color rgb="FF0000FF"/>
        </right>
        <top style="thin"/>
        <bottom style="thin">
          <color rgb="FF000000"/>
        </bottom>
      </border>
    </dxf>
    <dxf>
      <fill>
        <patternFill>
          <bgColor rgb="FFCCFFFF"/>
        </patternFill>
      </fill>
      <border>
        <left style="thin">
          <color rgb="FF99CCFF"/>
        </left>
        <right style="thin">
          <color rgb="FF0000FF"/>
        </right>
        <top style="thin"/>
        <bottom style="thin">
          <color rgb="FF00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8</xdr:row>
      <xdr:rowOff>0</xdr:rowOff>
    </xdr:from>
    <xdr:to>
      <xdr:col>7</xdr:col>
      <xdr:colOff>0</xdr:colOff>
      <xdr:row>9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381125"/>
          <a:ext cx="100965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8</xdr:row>
      <xdr:rowOff>0</xdr:rowOff>
    </xdr:from>
    <xdr:to>
      <xdr:col>7</xdr:col>
      <xdr:colOff>0</xdr:colOff>
      <xdr:row>9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381125"/>
          <a:ext cx="100965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8:L110"/>
  <sheetViews>
    <sheetView view="pageBreakPreview" zoomScaleSheetLayoutView="10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67" sqref="A67:IV110"/>
    </sheetView>
  </sheetViews>
  <sheetFormatPr defaultColWidth="9.00390625" defaultRowHeight="13.5"/>
  <cols>
    <col min="1" max="1" width="16.625" style="0" customWidth="1"/>
    <col min="2" max="2" width="4.625" style="0" customWidth="1"/>
    <col min="3" max="12" width="7.00390625" style="0" customWidth="1"/>
  </cols>
  <sheetData>
    <row r="8" ht="13.5">
      <c r="A8" s="2" t="s">
        <v>16</v>
      </c>
    </row>
    <row r="10" spans="1:12" ht="13.5">
      <c r="A10" s="2" t="s">
        <v>1</v>
      </c>
      <c r="B10" s="2" t="s">
        <v>0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  <c r="K10" s="4">
        <v>9</v>
      </c>
      <c r="L10" s="4">
        <v>10</v>
      </c>
    </row>
    <row r="11" spans="1:12" ht="13.5">
      <c r="A11" s="26">
        <v>41477</v>
      </c>
      <c r="B11" s="27">
        <v>1</v>
      </c>
      <c r="C11" s="2" t="s">
        <v>13</v>
      </c>
      <c r="D11" s="2" t="s">
        <v>14</v>
      </c>
      <c r="E11" s="2"/>
      <c r="F11" s="2" t="s">
        <v>9</v>
      </c>
      <c r="G11" s="2"/>
      <c r="H11" s="2" t="s">
        <v>10</v>
      </c>
      <c r="I11" s="2" t="s">
        <v>11</v>
      </c>
      <c r="J11" s="2"/>
      <c r="K11" s="2"/>
      <c r="L11" s="2"/>
    </row>
    <row r="12" spans="1:12" ht="13.5">
      <c r="A12" s="26">
        <v>41477</v>
      </c>
      <c r="B12" s="27">
        <v>3</v>
      </c>
      <c r="C12" s="2" t="s">
        <v>9</v>
      </c>
      <c r="D12" s="2"/>
      <c r="E12" s="2"/>
      <c r="F12" s="2" t="s">
        <v>10</v>
      </c>
      <c r="G12" s="2" t="s">
        <v>11</v>
      </c>
      <c r="H12" s="2"/>
      <c r="I12" s="2"/>
      <c r="J12" s="2"/>
      <c r="K12" s="2" t="s">
        <v>13</v>
      </c>
      <c r="L12" s="2" t="s">
        <v>14</v>
      </c>
    </row>
    <row r="13" spans="1:12" ht="13.5">
      <c r="A13" s="26">
        <v>41477</v>
      </c>
      <c r="B13" s="27">
        <v>5</v>
      </c>
      <c r="C13" s="2" t="s">
        <v>23</v>
      </c>
      <c r="D13" s="2" t="s">
        <v>9</v>
      </c>
      <c r="E13" s="2"/>
      <c r="F13" s="2"/>
      <c r="G13" s="2"/>
      <c r="H13" s="2" t="s">
        <v>10</v>
      </c>
      <c r="I13" s="2" t="s">
        <v>11</v>
      </c>
      <c r="J13" s="2"/>
      <c r="K13" s="2"/>
      <c r="L13" s="2"/>
    </row>
    <row r="14" spans="1:12" ht="13.5">
      <c r="A14" s="26">
        <v>41480</v>
      </c>
      <c r="B14" s="27">
        <v>2</v>
      </c>
      <c r="C14" s="2"/>
      <c r="D14" s="2" t="s">
        <v>13</v>
      </c>
      <c r="E14" s="2" t="s">
        <v>14</v>
      </c>
      <c r="F14" s="2"/>
      <c r="G14" s="2" t="s">
        <v>24</v>
      </c>
      <c r="H14" s="2"/>
      <c r="I14" s="2" t="s">
        <v>10</v>
      </c>
      <c r="J14" s="2" t="s">
        <v>11</v>
      </c>
      <c r="K14" s="2"/>
      <c r="L14" s="2"/>
    </row>
    <row r="15" spans="1:12" ht="13.5">
      <c r="A15" s="26">
        <v>41480</v>
      </c>
      <c r="B15" s="27">
        <v>4</v>
      </c>
      <c r="C15" s="2" t="s">
        <v>23</v>
      </c>
      <c r="D15" s="2" t="s">
        <v>9</v>
      </c>
      <c r="E15" s="2"/>
      <c r="F15" s="2"/>
      <c r="G15" s="2" t="s">
        <v>25</v>
      </c>
      <c r="H15" s="2" t="s">
        <v>11</v>
      </c>
      <c r="I15" s="2"/>
      <c r="J15" s="2"/>
      <c r="K15" s="2"/>
      <c r="L15" s="2" t="s">
        <v>26</v>
      </c>
    </row>
    <row r="16" spans="1:12" ht="13.5">
      <c r="A16" s="26">
        <v>41480</v>
      </c>
      <c r="B16" s="27">
        <v>7</v>
      </c>
      <c r="C16" s="2"/>
      <c r="D16" s="2" t="s">
        <v>14</v>
      </c>
      <c r="E16" s="2" t="s">
        <v>9</v>
      </c>
      <c r="F16" s="2"/>
      <c r="G16" s="2"/>
      <c r="H16" s="2"/>
      <c r="I16" s="2" t="s">
        <v>10</v>
      </c>
      <c r="J16" s="2" t="s">
        <v>11</v>
      </c>
      <c r="K16" s="2"/>
      <c r="L16" s="2"/>
    </row>
    <row r="17" spans="1:12" ht="13.5">
      <c r="A17" s="26">
        <v>41484</v>
      </c>
      <c r="B17" s="27">
        <v>2</v>
      </c>
      <c r="C17" s="2"/>
      <c r="D17" s="2" t="s">
        <v>13</v>
      </c>
      <c r="E17" s="2" t="s">
        <v>14</v>
      </c>
      <c r="F17" s="2"/>
      <c r="G17" s="2" t="s">
        <v>24</v>
      </c>
      <c r="H17" s="2"/>
      <c r="I17" s="2" t="s">
        <v>10</v>
      </c>
      <c r="J17" s="2" t="s">
        <v>11</v>
      </c>
      <c r="K17" s="2"/>
      <c r="L17" s="2"/>
    </row>
    <row r="18" spans="1:12" ht="13.5">
      <c r="A18" s="26">
        <v>41484</v>
      </c>
      <c r="B18" s="27">
        <v>4</v>
      </c>
      <c r="C18" s="2" t="s">
        <v>23</v>
      </c>
      <c r="D18" s="2" t="s">
        <v>9</v>
      </c>
      <c r="E18" s="2"/>
      <c r="F18" s="2"/>
      <c r="G18" s="2" t="s">
        <v>25</v>
      </c>
      <c r="H18" s="2" t="s">
        <v>11</v>
      </c>
      <c r="I18" s="2"/>
      <c r="J18" s="2"/>
      <c r="K18" s="2"/>
      <c r="L18" s="2" t="s">
        <v>26</v>
      </c>
    </row>
    <row r="19" spans="1:12" ht="13.5">
      <c r="A19" s="26">
        <v>41484</v>
      </c>
      <c r="B19" s="27">
        <v>7</v>
      </c>
      <c r="C19" s="2"/>
      <c r="D19" s="2" t="s">
        <v>14</v>
      </c>
      <c r="E19" s="2" t="s">
        <v>9</v>
      </c>
      <c r="F19" s="2"/>
      <c r="G19" s="2"/>
      <c r="H19" s="2"/>
      <c r="I19" s="2" t="s">
        <v>10</v>
      </c>
      <c r="J19" s="2" t="s">
        <v>11</v>
      </c>
      <c r="K19" s="2"/>
      <c r="L19" s="2"/>
    </row>
    <row r="20" spans="1:12" ht="13.5">
      <c r="A20" s="26">
        <v>41488</v>
      </c>
      <c r="B20" s="27">
        <v>1</v>
      </c>
      <c r="C20" s="2" t="s">
        <v>26</v>
      </c>
      <c r="D20" s="2" t="s">
        <v>14</v>
      </c>
      <c r="E20" s="2"/>
      <c r="F20" s="2" t="s">
        <v>24</v>
      </c>
      <c r="G20" s="2"/>
      <c r="H20" s="2" t="s">
        <v>10</v>
      </c>
      <c r="I20" s="2" t="s">
        <v>11</v>
      </c>
      <c r="J20" s="2"/>
      <c r="K20" s="2"/>
      <c r="L20" s="2"/>
    </row>
    <row r="21" spans="1:12" ht="13.5">
      <c r="A21" s="26">
        <v>41488</v>
      </c>
      <c r="B21" s="27">
        <v>3</v>
      </c>
      <c r="C21" s="2" t="s">
        <v>24</v>
      </c>
      <c r="D21" s="2"/>
      <c r="E21" s="2"/>
      <c r="F21" s="2" t="s">
        <v>25</v>
      </c>
      <c r="G21" s="2" t="s">
        <v>27</v>
      </c>
      <c r="H21" s="2"/>
      <c r="I21" s="2"/>
      <c r="J21" s="2"/>
      <c r="K21" s="2" t="s">
        <v>26</v>
      </c>
      <c r="L21" s="2" t="s">
        <v>23</v>
      </c>
    </row>
    <row r="22" spans="1:12" ht="13.5">
      <c r="A22" s="26">
        <v>41488</v>
      </c>
      <c r="B22" s="27">
        <v>5</v>
      </c>
      <c r="C22" s="2" t="s">
        <v>23</v>
      </c>
      <c r="D22" s="2" t="s">
        <v>9</v>
      </c>
      <c r="E22" s="2"/>
      <c r="F22" s="2"/>
      <c r="G22" s="2"/>
      <c r="H22" s="2" t="s">
        <v>10</v>
      </c>
      <c r="I22" s="2" t="s">
        <v>11</v>
      </c>
      <c r="J22" s="2"/>
      <c r="K22" s="2"/>
      <c r="L22" s="2"/>
    </row>
    <row r="23" spans="1:12" ht="13.5">
      <c r="A23" s="26"/>
      <c r="B23" s="27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3.5">
      <c r="A24" s="26"/>
      <c r="B24" s="27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3.5">
      <c r="A25" s="26"/>
      <c r="B25" s="27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3.5">
      <c r="A26" s="26"/>
      <c r="B26" s="27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3.5">
      <c r="A27" s="26"/>
      <c r="B27" s="27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3.5">
      <c r="A28" s="26"/>
      <c r="B28" s="27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3.5">
      <c r="A29" s="26"/>
      <c r="B29" s="27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3.5">
      <c r="A30" s="26"/>
      <c r="B30" s="27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3.5">
      <c r="A31" s="26"/>
      <c r="B31" s="27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3.5">
      <c r="A32" s="26"/>
      <c r="B32" s="27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3.5">
      <c r="A33" s="26"/>
      <c r="B33" s="27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3.5">
      <c r="A34" s="26"/>
      <c r="B34" s="27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3.5">
      <c r="A35" s="26"/>
      <c r="B35" s="27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3.5">
      <c r="A36" s="26"/>
      <c r="B36" s="27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3.5">
      <c r="A37" s="26"/>
      <c r="B37" s="27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3.5">
      <c r="A38" s="26"/>
      <c r="B38" s="27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3.5">
      <c r="A39" s="26"/>
      <c r="B39" s="27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3.5">
      <c r="A40" s="26"/>
      <c r="B40" s="27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3.5">
      <c r="A41" s="26"/>
      <c r="B41" s="27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3.5">
      <c r="A42" s="26"/>
      <c r="B42" s="27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3.5">
      <c r="A43" s="26"/>
      <c r="B43" s="27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3.5">
      <c r="A44" s="26"/>
      <c r="B44" s="27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3.5">
      <c r="A45" s="26"/>
      <c r="B45" s="27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3.5">
      <c r="A46" s="26"/>
      <c r="B46" s="27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3.5">
      <c r="A47" s="26"/>
      <c r="B47" s="27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3.5">
      <c r="A48" s="26"/>
      <c r="B48" s="27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3.5">
      <c r="A49" s="26"/>
      <c r="B49" s="27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3.5">
      <c r="A50" s="26"/>
      <c r="B50" s="27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3.5">
      <c r="A51" s="26"/>
      <c r="B51" s="27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3.5">
      <c r="A52" s="26"/>
      <c r="B52" s="27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3.5">
      <c r="A53" s="26"/>
      <c r="B53" s="27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3.5">
      <c r="A54" s="26"/>
      <c r="B54" s="27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3.5">
      <c r="A55" s="26"/>
      <c r="B55" s="27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3.5">
      <c r="A56" s="26"/>
      <c r="B56" s="27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3.5">
      <c r="A57" s="26"/>
      <c r="B57" s="27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3.5">
      <c r="A58" s="26"/>
      <c r="B58" s="27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26"/>
      <c r="B59" s="27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26"/>
      <c r="B60" s="27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26"/>
      <c r="B61" s="27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26"/>
      <c r="B62" s="27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26"/>
      <c r="B63" s="27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3.5">
      <c r="A64" s="26"/>
      <c r="B64" s="27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3.5">
      <c r="A65" s="26"/>
      <c r="B65" s="27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3.5">
      <c r="A66" s="26"/>
      <c r="B66" s="27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3.5" hidden="1">
      <c r="A67" s="26"/>
      <c r="B67" s="27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3.5" hidden="1">
      <c r="A68" s="26"/>
      <c r="B68" s="27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3.5" hidden="1">
      <c r="A69" s="26"/>
      <c r="B69" s="27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3.5" hidden="1">
      <c r="A70" s="26"/>
      <c r="B70" s="27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3.5" hidden="1">
      <c r="A71" s="26"/>
      <c r="B71" s="27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3.5" hidden="1">
      <c r="A72" s="26"/>
      <c r="B72" s="27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3.5" hidden="1">
      <c r="A73" s="26"/>
      <c r="B73" s="27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3.5" hidden="1">
      <c r="A74" s="26"/>
      <c r="B74" s="27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3.5" hidden="1">
      <c r="A75" s="26"/>
      <c r="B75" s="27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3.5" hidden="1">
      <c r="A76" s="26"/>
      <c r="B76" s="27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3.5" hidden="1">
      <c r="A77" s="26"/>
      <c r="B77" s="27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3.5" hidden="1">
      <c r="A78" s="26"/>
      <c r="B78" s="27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3.5" hidden="1">
      <c r="A79" s="26"/>
      <c r="B79" s="27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3.5" hidden="1">
      <c r="A80" s="26"/>
      <c r="B80" s="27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3.5" hidden="1">
      <c r="A81" s="26"/>
      <c r="B81" s="27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3.5" hidden="1">
      <c r="A82" s="26"/>
      <c r="B82" s="27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3.5" hidden="1">
      <c r="A83" s="26"/>
      <c r="B83" s="27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3.5" hidden="1">
      <c r="A84" s="26"/>
      <c r="B84" s="27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3.5" hidden="1">
      <c r="A85" s="26"/>
      <c r="B85" s="27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3.5" hidden="1">
      <c r="A86" s="26"/>
      <c r="B86" s="27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3.5" hidden="1">
      <c r="A87" s="26"/>
      <c r="B87" s="27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3.5" hidden="1">
      <c r="A88" s="26"/>
      <c r="B88" s="27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3.5" hidden="1">
      <c r="A89" s="26"/>
      <c r="B89" s="27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3.5" hidden="1">
      <c r="A90" s="26"/>
      <c r="B90" s="27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3.5" hidden="1">
      <c r="A91" s="26"/>
      <c r="B91" s="27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3.5" hidden="1">
      <c r="A92" s="26"/>
      <c r="B92" s="27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3.5" hidden="1">
      <c r="A93" s="26"/>
      <c r="B93" s="27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3.5" hidden="1">
      <c r="A94" s="26"/>
      <c r="B94" s="27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 hidden="1">
      <c r="A95" s="26"/>
      <c r="B95" s="27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 hidden="1">
      <c r="A96" s="26"/>
      <c r="B96" s="27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 hidden="1">
      <c r="A97" s="26"/>
      <c r="B97" s="27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 hidden="1">
      <c r="A98" s="26"/>
      <c r="B98" s="27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 hidden="1">
      <c r="A99" s="26"/>
      <c r="B99" s="27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 hidden="1">
      <c r="A100" s="26"/>
      <c r="B100" s="27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 hidden="1">
      <c r="A101" s="26"/>
      <c r="B101" s="27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3.5" hidden="1">
      <c r="A102" s="26"/>
      <c r="B102" s="27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3.5" hidden="1">
      <c r="A103" s="26"/>
      <c r="B103" s="27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3.5" hidden="1">
      <c r="A104" s="26"/>
      <c r="B104" s="27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3.5" hidden="1">
      <c r="A105" s="26"/>
      <c r="B105" s="27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3.5" hidden="1">
      <c r="A106" s="26"/>
      <c r="B106" s="27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3.5" hidden="1">
      <c r="A107" s="26"/>
      <c r="B107" s="27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3.5" hidden="1">
      <c r="A108" s="26"/>
      <c r="B108" s="27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3.5" hidden="1">
      <c r="A109" s="26"/>
      <c r="B109" s="27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3.5" hidden="1">
      <c r="A110" s="26"/>
      <c r="B110" s="27"/>
      <c r="C110" s="2"/>
      <c r="D110" s="2"/>
      <c r="E110" s="2"/>
      <c r="F110" s="2"/>
      <c r="G110" s="2"/>
      <c r="H110" s="2"/>
      <c r="I110" s="2"/>
      <c r="J110" s="2"/>
      <c r="K110" s="2"/>
      <c r="L110" s="2"/>
    </row>
  </sheetData>
  <conditionalFormatting sqref="A11:L110">
    <cfRule type="expression" priority="1" dxfId="0" stopIfTrue="1">
      <formula>AND(MOD(ROW(),2)=0,$A11&lt;&gt;OFFSET($A11,1,0,1,1))</formula>
    </cfRule>
    <cfRule type="expression" priority="2" dxfId="1" stopIfTrue="1">
      <formula>AND(MOD(ROW(),2)=1,$A11&lt;&gt;OFFSET($A11,1,0,1,1))</formula>
    </cfRule>
    <cfRule type="expression" priority="3" dxfId="2" stopIfTrue="1">
      <formula>MOD(ROW(),2)=1</formula>
    </cfRule>
  </conditionalFormatting>
  <printOptions/>
  <pageMargins left="0.7874015748031497" right="0" top="0.7874015748031497" bottom="0.7874015748031497" header="0.5118110236220472" footer="0.5118110236220472"/>
  <pageSetup horizontalDpi="600" verticalDpi="600" orientation="portrait" paperSize="9" r:id="rId1"/>
  <headerFooter alignWithMargins="0">
    <oddHeader>&amp;R( &amp;P / &amp;N 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2"/>
  </sheetPr>
  <dimension ref="A1:W64"/>
  <sheetViews>
    <sheetView tabSelected="1" view="pageBreakPreview" zoomScaleSheetLayoutView="100" workbookViewId="0" topLeftCell="A1">
      <pane xSplit="2" ySplit="16" topLeftCell="C1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9" sqref="C9:E9"/>
    </sheetView>
  </sheetViews>
  <sheetFormatPr defaultColWidth="9.00390625" defaultRowHeight="13.5"/>
  <cols>
    <col min="1" max="1" width="12.625" style="0" bestFit="1" customWidth="1"/>
    <col min="2" max="2" width="3.625" style="0" customWidth="1"/>
    <col min="3" max="9" width="6.625" style="0" customWidth="1"/>
    <col min="10" max="10" width="3.625" style="0" customWidth="1"/>
    <col min="11" max="17" width="6.625" style="0" customWidth="1"/>
  </cols>
  <sheetData>
    <row r="1" spans="1:17" ht="13.5">
      <c r="A1" s="3" t="str">
        <f ca="1">RIGHTB(CELL("filename",Data_Base!A1),LENB(CELL("filename",Data_Base!A1))-FINDB("]",CELL("filename",Data_Base!A1)))&amp;"!"</f>
        <v>Data_Base!</v>
      </c>
      <c r="B1" s="3" t="s">
        <v>2</v>
      </c>
      <c r="C1">
        <f>IF(COUNTIF(Data_Base!$A:$A,C15)=0,"",MATCH(C15,Data_Base!$A:$A,0))</f>
      </c>
      <c r="D1">
        <f>IF(COUNTIF(Data_Base!$A:$A,D15)=0,"",MATCH(D15,Data_Base!$A:$A,0))</f>
        <v>17</v>
      </c>
      <c r="E1">
        <f>IF(COUNTIF(Data_Base!$A:$A,E15)=0,"",MATCH(E15,Data_Base!$A:$A,0))</f>
      </c>
      <c r="F1">
        <f>IF(COUNTIF(Data_Base!$A:$A,F15)=0,"",MATCH(F15,Data_Base!$A:$A,0))</f>
      </c>
      <c r="G1">
        <f>IF(COUNTIF(Data_Base!$A:$A,G15)=0,"",MATCH(G15,Data_Base!$A:$A,0))</f>
      </c>
      <c r="H1">
        <f>IF(COUNTIF(Data_Base!$A:$A,H15)=0,"",MATCH(H15,Data_Base!$A:$A,0))</f>
        <v>20</v>
      </c>
      <c r="I1">
        <f>IF(COUNTIF(Data_Base!$A:$A,I15)=0,"",MATCH(I15,Data_Base!$A:$A,0))</f>
      </c>
      <c r="J1" s="3" t="s">
        <v>2</v>
      </c>
      <c r="K1">
        <f>IF(COUNTIF(Data_Base!$A:$A,K15)=0,"",MATCH(K15,Data_Base!$A:$A,0))</f>
      </c>
      <c r="L1">
        <f>IF(COUNTIF(Data_Base!$A:$A,L15)=0,"",MATCH(L15,Data_Base!$A:$A,0))</f>
        <v>17</v>
      </c>
      <c r="M1">
        <f>IF(COUNTIF(Data_Base!$A:$A,M15)=0,"",MATCH(M15,Data_Base!$A:$A,0))</f>
      </c>
      <c r="N1">
        <f>IF(COUNTIF(Data_Base!$A:$A,N15)=0,"",MATCH(N15,Data_Base!$A:$A,0))</f>
      </c>
      <c r="O1">
        <f>IF(COUNTIF(Data_Base!$A:$A,O15)=0,"",MATCH(O15,Data_Base!$A:$A,0))</f>
      </c>
      <c r="P1">
        <f>IF(COUNTIF(Data_Base!$A:$A,P15)=0,"",MATCH(P15,Data_Base!$A:$A,0))</f>
        <v>20</v>
      </c>
      <c r="Q1">
        <f>IF(COUNTIF(Data_Base!$A:$A,Q15)=0,"",MATCH(Q15,Data_Base!$A:$A,0))</f>
      </c>
    </row>
    <row r="2" spans="2:17" ht="13.5">
      <c r="B2" s="3" t="s">
        <v>3</v>
      </c>
      <c r="C2">
        <f>IF(C1="","",C1+COUNTIF(Data_Base!$A:$A,C15)-1)</f>
      </c>
      <c r="D2">
        <f>IF(D1="","",D1+COUNTIF(Data_Base!$A:$A,D15)-1)</f>
        <v>19</v>
      </c>
      <c r="E2">
        <f>IF(E1="","",E1+COUNTIF(Data_Base!$A:$A,E15)-1)</f>
      </c>
      <c r="F2">
        <f>IF(F1="","",F1+COUNTIF(Data_Base!$A:$A,F15)-1)</f>
      </c>
      <c r="G2">
        <f>IF(G1="","",G1+COUNTIF(Data_Base!$A:$A,G15)-1)</f>
      </c>
      <c r="H2">
        <f>IF(H1="","",H1+COUNTIF(Data_Base!$A:$A,H15)-1)</f>
        <v>22</v>
      </c>
      <c r="I2">
        <f>IF(I1="","",I1+COUNTIF(Data_Base!$A:$A,I15)-1)</f>
      </c>
      <c r="J2" s="3" t="s">
        <v>3</v>
      </c>
      <c r="K2">
        <f>IF(K1="","",K1+COUNTIF(Data_Base!$A:$A,K15)-1)</f>
      </c>
      <c r="L2">
        <f>IF(L1="","",L1+COUNTIF(Data_Base!$A:$A,L15)-1)</f>
        <v>19</v>
      </c>
      <c r="M2">
        <f>IF(M1="","",M1+COUNTIF(Data_Base!$A:$A,M15)-1)</f>
      </c>
      <c r="N2">
        <f>IF(N1="","",N1+COUNTIF(Data_Base!$A:$A,N15)-1)</f>
      </c>
      <c r="O2">
        <f>IF(O1="","",O1+COUNTIF(Data_Base!$A:$A,O15)-1)</f>
      </c>
      <c r="P2">
        <f>IF(P1="","",P1+COUNTIF(Data_Base!$A:$A,P15)-1)</f>
        <v>22</v>
      </c>
      <c r="Q2">
        <f>IF(Q1="","",Q1+COUNTIF(Data_Base!$A:$A,Q15)-1)</f>
      </c>
    </row>
    <row r="3" spans="1:17" ht="13.5">
      <c r="A3" s="3" t="s">
        <v>17</v>
      </c>
      <c r="B3" s="3" t="s">
        <v>5</v>
      </c>
      <c r="C3">
        <f>IF(C1="","",$A$1&amp;$B3&amp;C$1&amp;":"&amp;$B3&amp;C$2)</f>
      </c>
      <c r="D3" t="str">
        <f>IF(D1="","",$A$1&amp;$B3&amp;D$1&amp;":"&amp;$B3&amp;D$2)</f>
        <v>Data_Base!B17:B19</v>
      </c>
      <c r="E3">
        <f>IF(E1="","",$A$1&amp;$B3&amp;E$1&amp;":"&amp;$B3&amp;E$2)</f>
      </c>
      <c r="F3">
        <f>IF(F1="","",$A$1&amp;$B3&amp;F$1&amp;":"&amp;$B3&amp;F$2)</f>
      </c>
      <c r="G3">
        <f>IF(G1="","",$A$1&amp;$B3&amp;G$1&amp;":"&amp;$B3&amp;G$2)</f>
      </c>
      <c r="H3" t="str">
        <f>IF(H1="","",$A$1&amp;$B3&amp;H$1&amp;":"&amp;$B3&amp;H$2)</f>
        <v>Data_Base!B20:B22</v>
      </c>
      <c r="I3">
        <f>IF(I1="","",$A$1&amp;$B3&amp;I$1&amp;":"&amp;$B3&amp;I$2)</f>
      </c>
      <c r="J3" s="3" t="s">
        <v>5</v>
      </c>
      <c r="K3">
        <f>IF(K1="","",$A$1&amp;$J3&amp;K$1&amp;":"&amp;$J3&amp;K$2)</f>
      </c>
      <c r="L3" t="str">
        <f>IF(L1="","",$A$1&amp;$J3&amp;L$1&amp;":"&amp;$J3&amp;L$2)</f>
        <v>Data_Base!B17:B19</v>
      </c>
      <c r="M3">
        <f>IF(M1="","",$A$1&amp;$J3&amp;M$1&amp;":"&amp;$J3&amp;M$2)</f>
      </c>
      <c r="N3">
        <f>IF(N1="","",$A$1&amp;$J3&amp;N$1&amp;":"&amp;$J3&amp;N$2)</f>
      </c>
      <c r="O3">
        <f>IF(O1="","",$A$1&amp;$J3&amp;O$1&amp;":"&amp;$J3&amp;O$2)</f>
      </c>
      <c r="P3" t="str">
        <f>IF(P1="","",$A$1&amp;$J3&amp;P$1&amp;":"&amp;$J3&amp;P$2)</f>
        <v>Data_Base!B20:B22</v>
      </c>
      <c r="Q3">
        <f>IF(Q1="","","Sheet1!"&amp;$J3&amp;Q$1&amp;":"&amp;$J3&amp;Q$2)</f>
      </c>
    </row>
    <row r="4" spans="1:17" ht="13.5">
      <c r="A4" s="3" t="s">
        <v>18</v>
      </c>
      <c r="B4" s="3" t="str">
        <f>MID("ABCDEFGHIJKLMN",MATCH(B14,Data_Base!$10:$10,0),1)</f>
        <v>C</v>
      </c>
      <c r="C4">
        <f>IF(C2="","",$A$1&amp;$B4&amp;C$1&amp;":"&amp;$B4&amp;C$2)</f>
      </c>
      <c r="D4" t="str">
        <f>IF(D2="","",$A$1&amp;$B4&amp;D$1&amp;":"&amp;$B4&amp;D$2)</f>
        <v>Data_Base!C17:C19</v>
      </c>
      <c r="E4">
        <f>IF(E2="","",$A$1&amp;$B4&amp;E$1&amp;":"&amp;$B4&amp;E$2)</f>
      </c>
      <c r="F4">
        <f>IF(F2="","",$A$1&amp;$B4&amp;F$1&amp;":"&amp;$B4&amp;F$2)</f>
      </c>
      <c r="G4">
        <f>IF(G2="","",$A$1&amp;$B4&amp;G$1&amp;":"&amp;$B4&amp;G$2)</f>
      </c>
      <c r="H4" t="str">
        <f>IF(H2="","",$A$1&amp;$B4&amp;H$1&amp;":"&amp;$B4&amp;H$2)</f>
        <v>Data_Base!C20:C22</v>
      </c>
      <c r="I4">
        <f>IF(I2="","",$A$1&amp;$B4&amp;I$1&amp;":"&amp;$B4&amp;I$2)</f>
      </c>
      <c r="J4" s="3" t="str">
        <f>MID("ABCDEFGHIJKLMN",MATCH(J14,Data_Base!$10:$10,0),1)</f>
        <v>H</v>
      </c>
      <c r="K4">
        <f>IF(K2="","",$A$1&amp;$J4&amp;K$1&amp;":"&amp;$J4&amp;K$2)</f>
      </c>
      <c r="L4" t="str">
        <f>IF(L2="","",$A$1&amp;$J4&amp;L$1&amp;":"&amp;$J4&amp;L$2)</f>
        <v>Data_Base!H17:H19</v>
      </c>
      <c r="M4">
        <f>IF(M2="","",$A$1&amp;$J4&amp;M$1&amp;":"&amp;$J4&amp;M$2)</f>
      </c>
      <c r="N4">
        <f>IF(N2="","",$A$1&amp;$J4&amp;N$1&amp;":"&amp;$J4&amp;N$2)</f>
      </c>
      <c r="O4">
        <f>IF(O2="","",$A$1&amp;$J4&amp;O$1&amp;":"&amp;$J4&amp;O$2)</f>
      </c>
      <c r="P4" t="str">
        <f>IF(P2="","",$A$1&amp;$J4&amp;P$1&amp;":"&amp;$J4&amp;P$2)</f>
        <v>Data_Base!H20:H22</v>
      </c>
      <c r="Q4">
        <f>IF(Q2="","","Sheet1!"&amp;$J4&amp;Q$1&amp;":"&amp;$J4&amp;Q$2)</f>
      </c>
    </row>
    <row r="5" spans="1:17" ht="13.5">
      <c r="A5" s="3" t="s">
        <v>19</v>
      </c>
      <c r="B5" s="3" t="str">
        <f>MID("ABCDEFGHIJKLMN",MATCH(B24,Data_Base!$10:$10,0),1)</f>
        <v>D</v>
      </c>
      <c r="C5">
        <f>IF(C3="","",$A$1&amp;$B5&amp;C$1&amp;":"&amp;$B5&amp;C$2)</f>
      </c>
      <c r="D5" t="str">
        <f>IF(D3="","",$A$1&amp;$B5&amp;D$1&amp;":"&amp;$B5&amp;D$2)</f>
        <v>Data_Base!D17:D19</v>
      </c>
      <c r="E5">
        <f>IF(E3="","",$A$1&amp;$B5&amp;E$1&amp;":"&amp;$B5&amp;E$2)</f>
      </c>
      <c r="F5">
        <f>IF(F3="","",$A$1&amp;$B5&amp;F$1&amp;":"&amp;$B5&amp;F$2)</f>
      </c>
      <c r="G5">
        <f>IF(G3="","",$A$1&amp;$B5&amp;G$1&amp;":"&amp;$B5&amp;G$2)</f>
      </c>
      <c r="H5" t="str">
        <f>IF(H3="","",$A$1&amp;$B5&amp;H$1&amp;":"&amp;$B5&amp;H$2)</f>
        <v>Data_Base!D20:D22</v>
      </c>
      <c r="I5">
        <f>IF(I3="","",$A$1&amp;$B5&amp;I$1&amp;":"&amp;$B5&amp;I$2)</f>
      </c>
      <c r="J5" s="3" t="str">
        <f>MID("ABCDEFGHIJKLMN",MATCH(J24,Data_Base!$10:$10,0),1)</f>
        <v>I</v>
      </c>
      <c r="K5">
        <f>IF(K3="","",$A$1&amp;$J5&amp;K$1&amp;":"&amp;$J5&amp;K$2)</f>
      </c>
      <c r="L5" t="str">
        <f>IF(L3="","",$A$1&amp;$J5&amp;L$1&amp;":"&amp;$J5&amp;L$2)</f>
        <v>Data_Base!I17:I19</v>
      </c>
      <c r="M5">
        <f>IF(M3="","",$A$1&amp;$J5&amp;M$1&amp;":"&amp;$J5&amp;M$2)</f>
      </c>
      <c r="N5">
        <f>IF(N3="","",$A$1&amp;$J5&amp;N$1&amp;":"&amp;$J5&amp;N$2)</f>
      </c>
      <c r="O5">
        <f>IF(O3="","",$A$1&amp;$J5&amp;O$1&amp;":"&amp;$J5&amp;O$2)</f>
      </c>
      <c r="P5" t="str">
        <f>IF(P3="","",$A$1&amp;$J5&amp;P$1&amp;":"&amp;$J5&amp;P$2)</f>
        <v>Data_Base!I20:I22</v>
      </c>
      <c r="Q5">
        <f>IF(Q3="","","Sheet1!"&amp;$J5&amp;Q$1&amp;":"&amp;$J5&amp;Q$2)</f>
      </c>
    </row>
    <row r="6" spans="1:17" ht="13.5">
      <c r="A6" s="3" t="s">
        <v>20</v>
      </c>
      <c r="B6" s="3" t="str">
        <f>MID("ABCDEFGHIJKLMN",MATCH(B34,Data_Base!$10:$10,0),1)</f>
        <v>E</v>
      </c>
      <c r="C6">
        <f>IF(C4="","",$A$1&amp;$B6&amp;C$1&amp;":"&amp;$B6&amp;C$2)</f>
      </c>
      <c r="D6" t="str">
        <f>IF(D4="","",$A$1&amp;$B6&amp;D$1&amp;":"&amp;$B6&amp;D$2)</f>
        <v>Data_Base!E17:E19</v>
      </c>
      <c r="E6">
        <f>IF(E4="","",$A$1&amp;$B6&amp;E$1&amp;":"&amp;$B6&amp;E$2)</f>
      </c>
      <c r="F6">
        <f>IF(F4="","",$A$1&amp;$B6&amp;F$1&amp;":"&amp;$B6&amp;F$2)</f>
      </c>
      <c r="G6">
        <f>IF(G4="","",$A$1&amp;$B6&amp;G$1&amp;":"&amp;$B6&amp;G$2)</f>
      </c>
      <c r="H6" t="str">
        <f>IF(H4="","",$A$1&amp;$B6&amp;H$1&amp;":"&amp;$B6&amp;H$2)</f>
        <v>Data_Base!E20:E22</v>
      </c>
      <c r="I6">
        <f>IF(I4="","",$A$1&amp;$B6&amp;I$1&amp;":"&amp;$B6&amp;I$2)</f>
      </c>
      <c r="J6" s="3" t="str">
        <f>MID("ABCDEFGHIJKLMN",MATCH(J34,Data_Base!$10:$10,0),1)</f>
        <v>J</v>
      </c>
      <c r="K6">
        <f>IF(K4="","",$A$1&amp;$J6&amp;K$1&amp;":"&amp;$J6&amp;K$2)</f>
      </c>
      <c r="L6" t="str">
        <f>IF(L4="","",$A$1&amp;$J6&amp;L$1&amp;":"&amp;$J6&amp;L$2)</f>
        <v>Data_Base!J17:J19</v>
      </c>
      <c r="M6">
        <f>IF(M4="","",$A$1&amp;$J6&amp;M$1&amp;":"&amp;$J6&amp;M$2)</f>
      </c>
      <c r="N6">
        <f>IF(N4="","",$A$1&amp;$J6&amp;N$1&amp;":"&amp;$J6&amp;N$2)</f>
      </c>
      <c r="O6">
        <f>IF(O4="","",$A$1&amp;$J6&amp;O$1&amp;":"&amp;$J6&amp;O$2)</f>
      </c>
      <c r="P6" t="str">
        <f>IF(P4="","",$A$1&amp;$J6&amp;P$1&amp;":"&amp;$J6&amp;P$2)</f>
        <v>Data_Base!J20:J22</v>
      </c>
      <c r="Q6">
        <f>IF(Q4="","","Sheet1!"&amp;$J6&amp;Q$1&amp;":"&amp;$J6&amp;Q$2)</f>
      </c>
    </row>
    <row r="7" spans="1:17" ht="13.5">
      <c r="A7" s="3" t="s">
        <v>21</v>
      </c>
      <c r="B7" s="3" t="str">
        <f>MID("ABCDEFGHIJKLMN",MATCH(B44,Data_Base!$10:$10,0),1)</f>
        <v>F</v>
      </c>
      <c r="C7">
        <f>IF(C5="","",$A$1&amp;$B7&amp;C$1&amp;":"&amp;$B7&amp;C$2)</f>
      </c>
      <c r="D7" t="str">
        <f>IF(D5="","",$A$1&amp;$B7&amp;D$1&amp;":"&amp;$B7&amp;D$2)</f>
        <v>Data_Base!F17:F19</v>
      </c>
      <c r="E7">
        <f>IF(E5="","",$A$1&amp;$B7&amp;E$1&amp;":"&amp;$B7&amp;E$2)</f>
      </c>
      <c r="F7">
        <f>IF(F5="","",$A$1&amp;$B7&amp;F$1&amp;":"&amp;$B7&amp;F$2)</f>
      </c>
      <c r="G7">
        <f>IF(G5="","",$A$1&amp;$B7&amp;G$1&amp;":"&amp;$B7&amp;G$2)</f>
      </c>
      <c r="H7" t="str">
        <f>IF(H5="","",$A$1&amp;$B7&amp;H$1&amp;":"&amp;$B7&amp;H$2)</f>
        <v>Data_Base!F20:F22</v>
      </c>
      <c r="I7">
        <f>IF(I5="","",$A$1&amp;$B7&amp;I$1&amp;":"&amp;$B7&amp;I$2)</f>
      </c>
      <c r="J7" s="3" t="str">
        <f>MID("ABCDEFGHIJKLMN",MATCH(J44,Data_Base!$10:$10,0),1)</f>
        <v>K</v>
      </c>
      <c r="K7">
        <f>IF(K5="","",$A$1&amp;$J7&amp;K$1&amp;":"&amp;$J7&amp;K$2)</f>
      </c>
      <c r="L7" t="str">
        <f>IF(L5="","",$A$1&amp;$J7&amp;L$1&amp;":"&amp;$J7&amp;L$2)</f>
        <v>Data_Base!K17:K19</v>
      </c>
      <c r="M7">
        <f>IF(M5="","",$A$1&amp;$J7&amp;M$1&amp;":"&amp;$J7&amp;M$2)</f>
      </c>
      <c r="N7">
        <f>IF(N5="","",$A$1&amp;$J7&amp;N$1&amp;":"&amp;$J7&amp;N$2)</f>
      </c>
      <c r="O7">
        <f>IF(O5="","",$A$1&amp;$J7&amp;O$1&amp;":"&amp;$J7&amp;O$2)</f>
      </c>
      <c r="P7" t="str">
        <f>IF(P5="","",$A$1&amp;$J7&amp;P$1&amp;":"&amp;$J7&amp;P$2)</f>
        <v>Data_Base!K20:K22</v>
      </c>
      <c r="Q7">
        <f>IF(Q5="","","Sheet1!"&amp;$J7&amp;Q$1&amp;":"&amp;$J7&amp;Q$2)</f>
      </c>
    </row>
    <row r="8" spans="1:17" ht="14.25" thickBot="1">
      <c r="A8" s="3" t="s">
        <v>22</v>
      </c>
      <c r="B8" s="3" t="str">
        <f>MID("ABCDEFGHIJKLMN",MATCH(B54,Data_Base!$10:$10,0),1)</f>
        <v>G</v>
      </c>
      <c r="C8">
        <f>IF(C6="","",$A$1&amp;$B8&amp;C$1&amp;":"&amp;$B8&amp;C$2)</f>
      </c>
      <c r="D8" t="str">
        <f>IF(D6="","",$A$1&amp;$B8&amp;D$1&amp;":"&amp;$B8&amp;D$2)</f>
        <v>Data_Base!G17:G19</v>
      </c>
      <c r="E8">
        <f>IF(E6="","",$A$1&amp;$B8&amp;E$1&amp;":"&amp;$B8&amp;E$2)</f>
      </c>
      <c r="F8">
        <f>IF(F6="","",$A$1&amp;$B8&amp;F$1&amp;":"&amp;$B8&amp;F$2)</f>
      </c>
      <c r="G8">
        <f>IF(G6="","",$A$1&amp;$B8&amp;G$1&amp;":"&amp;$B8&amp;G$2)</f>
      </c>
      <c r="H8" t="str">
        <f>IF(H6="","",$A$1&amp;$B8&amp;H$1&amp;":"&amp;$B8&amp;H$2)</f>
        <v>Data_Base!G20:G22</v>
      </c>
      <c r="I8">
        <f>IF(I6="","",$A$1&amp;$B8&amp;I$1&amp;":"&amp;$B8&amp;I$2)</f>
      </c>
      <c r="J8" s="3" t="str">
        <f>MID("ABCDEFGHIJKLMN",MATCH(J54,Data_Base!$10:$10,0),1)</f>
        <v>L</v>
      </c>
      <c r="K8">
        <f>IF(K6="","",$A$1&amp;$J8&amp;K$1&amp;":"&amp;$J8&amp;K$2)</f>
      </c>
      <c r="L8" t="str">
        <f>IF(L6="","",$A$1&amp;$J8&amp;L$1&amp;":"&amp;$J8&amp;L$2)</f>
        <v>Data_Base!L17:L19</v>
      </c>
      <c r="M8">
        <f>IF(M6="","",$A$1&amp;$J8&amp;M$1&amp;":"&amp;$J8&amp;M$2)</f>
      </c>
      <c r="N8">
        <f>IF(N6="","",$A$1&amp;$J8&amp;N$1&amp;":"&amp;$J8&amp;N$2)</f>
      </c>
      <c r="O8">
        <f>IF(O6="","",$A$1&amp;$J8&amp;O$1&amp;":"&amp;$J8&amp;O$2)</f>
      </c>
      <c r="P8" t="str">
        <f>IF(P6="","",$A$1&amp;$J8&amp;P$1&amp;":"&amp;$J8&amp;P$2)</f>
        <v>Data_Base!L20:L22</v>
      </c>
      <c r="Q8">
        <f>IF(Q6="","","Sheet1!"&amp;$J8&amp;Q$1&amp;":"&amp;$J8&amp;Q$2)</f>
      </c>
    </row>
    <row r="9" spans="2:10" ht="24.75" customHeight="1" thickBot="1" thickTop="1">
      <c r="B9" s="3"/>
      <c r="C9" s="31"/>
      <c r="D9" s="32"/>
      <c r="E9" s="33"/>
      <c r="J9" s="3"/>
    </row>
    <row r="10" spans="2:10" ht="4.5" customHeight="1" thickTop="1">
      <c r="B10" s="3"/>
      <c r="J10" s="3"/>
    </row>
    <row r="11" spans="1:23" ht="15.75" customHeight="1">
      <c r="A11" s="24"/>
      <c r="B11" s="5"/>
      <c r="C11" s="30">
        <f ca="1">IF(CELL("type",C9)="v",C9,TODAY())</f>
        <v>41483</v>
      </c>
      <c r="D11" s="30"/>
      <c r="E11" s="30"/>
      <c r="F11" s="30"/>
      <c r="G11" s="30"/>
      <c r="H11" s="28" t="s">
        <v>15</v>
      </c>
      <c r="I11" s="29"/>
      <c r="J11" s="29"/>
      <c r="K11" s="29"/>
      <c r="L11" s="29"/>
      <c r="M11" s="29"/>
      <c r="N11" s="29"/>
      <c r="O11" s="29"/>
      <c r="P11" s="29"/>
      <c r="Q11" s="5"/>
      <c r="T11" s="25"/>
      <c r="U11" s="25"/>
      <c r="V11" s="25"/>
      <c r="W11" s="25"/>
    </row>
    <row r="12" spans="2:23" ht="15.75" customHeight="1">
      <c r="B12" s="5"/>
      <c r="C12" s="30"/>
      <c r="D12" s="30"/>
      <c r="E12" s="30"/>
      <c r="F12" s="30"/>
      <c r="G12" s="30"/>
      <c r="H12" s="29"/>
      <c r="I12" s="29"/>
      <c r="J12" s="29"/>
      <c r="K12" s="29"/>
      <c r="L12" s="29"/>
      <c r="M12" s="29"/>
      <c r="N12" s="29"/>
      <c r="O12" s="29"/>
      <c r="P12" s="29"/>
      <c r="Q12" s="5"/>
      <c r="S12" s="25"/>
      <c r="T12" s="25"/>
      <c r="U12" s="25"/>
      <c r="V12" s="25"/>
      <c r="W12" s="25"/>
    </row>
    <row r="13" spans="2:17" ht="15.75" customHeight="1" thickBo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2:18" ht="19.5" customHeight="1" thickTop="1">
      <c r="B14" s="34">
        <v>1</v>
      </c>
      <c r="C14" s="35"/>
      <c r="D14" s="35"/>
      <c r="E14" s="35"/>
      <c r="F14" s="35"/>
      <c r="G14" s="35"/>
      <c r="H14" s="35"/>
      <c r="I14" s="35"/>
      <c r="J14" s="34">
        <v>6</v>
      </c>
      <c r="K14" s="35"/>
      <c r="L14" s="35"/>
      <c r="M14" s="35"/>
      <c r="N14" s="35"/>
      <c r="O14" s="35"/>
      <c r="P14" s="35"/>
      <c r="Q14" s="35"/>
      <c r="R14" s="23"/>
    </row>
    <row r="15" spans="2:18" ht="15.75" customHeight="1">
      <c r="B15" s="36" t="s">
        <v>7</v>
      </c>
      <c r="C15" s="13">
        <f>$C$11-WEEKDAY($C$11)+1</f>
        <v>41483</v>
      </c>
      <c r="D15" s="14">
        <f aca="true" t="shared" si="0" ref="D15:I15">C15+1</f>
        <v>41484</v>
      </c>
      <c r="E15" s="14">
        <f t="shared" si="0"/>
        <v>41485</v>
      </c>
      <c r="F15" s="14">
        <f t="shared" si="0"/>
        <v>41486</v>
      </c>
      <c r="G15" s="14">
        <f t="shared" si="0"/>
        <v>41487</v>
      </c>
      <c r="H15" s="14">
        <f t="shared" si="0"/>
        <v>41488</v>
      </c>
      <c r="I15" s="15">
        <f t="shared" si="0"/>
        <v>41489</v>
      </c>
      <c r="J15" s="36" t="s">
        <v>7</v>
      </c>
      <c r="K15" s="13">
        <f>$C$11-WEEKDAY($C$11)+1</f>
        <v>41483</v>
      </c>
      <c r="L15" s="14">
        <f aca="true" t="shared" si="1" ref="L15:Q15">K15+1</f>
        <v>41484</v>
      </c>
      <c r="M15" s="14">
        <f t="shared" si="1"/>
        <v>41485</v>
      </c>
      <c r="N15" s="14">
        <f t="shared" si="1"/>
        <v>41486</v>
      </c>
      <c r="O15" s="14">
        <f t="shared" si="1"/>
        <v>41487</v>
      </c>
      <c r="P15" s="14">
        <f t="shared" si="1"/>
        <v>41488</v>
      </c>
      <c r="Q15" s="19">
        <f t="shared" si="1"/>
        <v>41489</v>
      </c>
      <c r="R15" s="23"/>
    </row>
    <row r="16" spans="2:18" ht="15.75" customHeight="1">
      <c r="B16" s="37"/>
      <c r="C16" s="16">
        <f aca="true" t="shared" si="2" ref="C16:I16">C15</f>
        <v>41483</v>
      </c>
      <c r="D16" s="17">
        <f t="shared" si="2"/>
        <v>41484</v>
      </c>
      <c r="E16" s="17">
        <f t="shared" si="2"/>
        <v>41485</v>
      </c>
      <c r="F16" s="17">
        <f t="shared" si="2"/>
        <v>41486</v>
      </c>
      <c r="G16" s="17">
        <f t="shared" si="2"/>
        <v>41487</v>
      </c>
      <c r="H16" s="17">
        <f t="shared" si="2"/>
        <v>41488</v>
      </c>
      <c r="I16" s="18">
        <f t="shared" si="2"/>
        <v>41489</v>
      </c>
      <c r="J16" s="37"/>
      <c r="K16" s="16">
        <f aca="true" t="shared" si="3" ref="K16:Q16">K15</f>
        <v>41483</v>
      </c>
      <c r="L16" s="17">
        <f t="shared" si="3"/>
        <v>41484</v>
      </c>
      <c r="M16" s="17">
        <f t="shared" si="3"/>
        <v>41485</v>
      </c>
      <c r="N16" s="17">
        <f t="shared" si="3"/>
        <v>41486</v>
      </c>
      <c r="O16" s="17">
        <f t="shared" si="3"/>
        <v>41487</v>
      </c>
      <c r="P16" s="17">
        <f t="shared" si="3"/>
        <v>41488</v>
      </c>
      <c r="Q16" s="20">
        <f t="shared" si="3"/>
        <v>41489</v>
      </c>
      <c r="R16" s="23"/>
    </row>
    <row r="17" spans="2:18" ht="15.75" customHeight="1">
      <c r="B17" s="6">
        <v>1</v>
      </c>
      <c r="C17" s="7" t="str">
        <f aca="true" ca="1" t="shared" si="4" ref="C17:I23">IF(C$1="","-",IF(COUNTIF(INDIRECT(C$3),$B17)=0,"-",IF(INDEX(INDIRECT(C$4),MATCH($B17,INDIRECT(C$3),0))=0,"-",INDEX(INDIRECT(C$4),MATCH($B17,INDIRECT(C$3),0)))))</f>
        <v>-</v>
      </c>
      <c r="D17" s="8" t="str">
        <f ca="1" t="shared" si="4"/>
        <v>-</v>
      </c>
      <c r="E17" s="8" t="str">
        <f ca="1" t="shared" si="4"/>
        <v>-</v>
      </c>
      <c r="F17" s="8" t="str">
        <f ca="1" t="shared" si="4"/>
        <v>-</v>
      </c>
      <c r="G17" s="8" t="str">
        <f ca="1" t="shared" si="4"/>
        <v>-</v>
      </c>
      <c r="H17" s="8" t="str">
        <f ca="1" t="shared" si="4"/>
        <v>A</v>
      </c>
      <c r="I17" s="9" t="str">
        <f ca="1" t="shared" si="4"/>
        <v>-</v>
      </c>
      <c r="J17" s="6">
        <v>1</v>
      </c>
      <c r="K17" s="7" t="str">
        <f aca="true" ca="1" t="shared" si="5" ref="K17:Q23">IF(K$1="","-",IF(COUNTIF(INDIRECT(K$3),$B17)=0,"-",IF(INDEX(INDIRECT(K$4),MATCH($B17,INDIRECT(K$3),0))=0,"-",INDEX(INDIRECT(K$4),MATCH($B17,INDIRECT(K$3),0)))))</f>
        <v>-</v>
      </c>
      <c r="L17" s="8" t="str">
        <f ca="1" t="shared" si="5"/>
        <v>-</v>
      </c>
      <c r="M17" s="8" t="str">
        <f ca="1" t="shared" si="5"/>
        <v>-</v>
      </c>
      <c r="N17" s="8" t="str">
        <f ca="1" t="shared" si="5"/>
        <v>-</v>
      </c>
      <c r="O17" s="8" t="str">
        <f ca="1" t="shared" si="5"/>
        <v>-</v>
      </c>
      <c r="P17" s="8" t="str">
        <f ca="1" t="shared" si="5"/>
        <v>D</v>
      </c>
      <c r="Q17" s="21" t="str">
        <f ca="1" t="shared" si="5"/>
        <v>-</v>
      </c>
      <c r="R17" s="23"/>
    </row>
    <row r="18" spans="2:18" ht="15.75" customHeight="1">
      <c r="B18" s="6">
        <v>2</v>
      </c>
      <c r="C18" s="7" t="str">
        <f ca="1" t="shared" si="4"/>
        <v>-</v>
      </c>
      <c r="D18" s="8" t="str">
        <f ca="1" t="shared" si="4"/>
        <v>-</v>
      </c>
      <c r="E18" s="8" t="str">
        <f ca="1" t="shared" si="4"/>
        <v>-</v>
      </c>
      <c r="F18" s="8" t="str">
        <f ca="1" t="shared" si="4"/>
        <v>-</v>
      </c>
      <c r="G18" s="8" t="str">
        <f ca="1" t="shared" si="4"/>
        <v>-</v>
      </c>
      <c r="H18" s="8" t="str">
        <f ca="1" t="shared" si="4"/>
        <v>-</v>
      </c>
      <c r="I18" s="9" t="str">
        <f ca="1" t="shared" si="4"/>
        <v>-</v>
      </c>
      <c r="J18" s="6">
        <v>2</v>
      </c>
      <c r="K18" s="7" t="str">
        <f ca="1" t="shared" si="5"/>
        <v>-</v>
      </c>
      <c r="L18" s="8" t="str">
        <f ca="1" t="shared" si="5"/>
        <v>-</v>
      </c>
      <c r="M18" s="8" t="str">
        <f ca="1" t="shared" si="5"/>
        <v>-</v>
      </c>
      <c r="N18" s="8" t="str">
        <f ca="1" t="shared" si="5"/>
        <v>-</v>
      </c>
      <c r="O18" s="8" t="str">
        <f ca="1" t="shared" si="5"/>
        <v>-</v>
      </c>
      <c r="P18" s="8" t="str">
        <f ca="1" t="shared" si="5"/>
        <v>-</v>
      </c>
      <c r="Q18" s="21" t="str">
        <f ca="1" t="shared" si="5"/>
        <v>-</v>
      </c>
      <c r="R18" s="23"/>
    </row>
    <row r="19" spans="2:18" ht="15.75" customHeight="1">
      <c r="B19" s="6">
        <v>3</v>
      </c>
      <c r="C19" s="7" t="str">
        <f ca="1" t="shared" si="4"/>
        <v>-</v>
      </c>
      <c r="D19" s="8" t="str">
        <f ca="1" t="shared" si="4"/>
        <v>-</v>
      </c>
      <c r="E19" s="8" t="str">
        <f ca="1" t="shared" si="4"/>
        <v>-</v>
      </c>
      <c r="F19" s="8" t="str">
        <f ca="1" t="shared" si="4"/>
        <v>-</v>
      </c>
      <c r="G19" s="8" t="str">
        <f ca="1" t="shared" si="4"/>
        <v>-</v>
      </c>
      <c r="H19" s="8" t="str">
        <f ca="1" t="shared" si="4"/>
        <v>C</v>
      </c>
      <c r="I19" s="9" t="str">
        <f ca="1" t="shared" si="4"/>
        <v>-</v>
      </c>
      <c r="J19" s="6">
        <v>3</v>
      </c>
      <c r="K19" s="7" t="str">
        <f ca="1" t="shared" si="5"/>
        <v>-</v>
      </c>
      <c r="L19" s="8" t="str">
        <f ca="1" t="shared" si="5"/>
        <v>-</v>
      </c>
      <c r="M19" s="8" t="str">
        <f ca="1" t="shared" si="5"/>
        <v>-</v>
      </c>
      <c r="N19" s="8" t="str">
        <f ca="1" t="shared" si="5"/>
        <v>-</v>
      </c>
      <c r="O19" s="8" t="str">
        <f ca="1" t="shared" si="5"/>
        <v>-</v>
      </c>
      <c r="P19" s="8" t="str">
        <f ca="1" t="shared" si="5"/>
        <v>-</v>
      </c>
      <c r="Q19" s="21" t="str">
        <f ca="1" t="shared" si="5"/>
        <v>-</v>
      </c>
      <c r="R19" s="23"/>
    </row>
    <row r="20" spans="2:18" ht="15.75" customHeight="1">
      <c r="B20" s="6">
        <v>4</v>
      </c>
      <c r="C20" s="7" t="str">
        <f ca="1" t="shared" si="4"/>
        <v>-</v>
      </c>
      <c r="D20" s="8" t="str">
        <f ca="1" t="shared" si="4"/>
        <v>B</v>
      </c>
      <c r="E20" s="8" t="str">
        <f ca="1" t="shared" si="4"/>
        <v>-</v>
      </c>
      <c r="F20" s="8" t="str">
        <f ca="1" t="shared" si="4"/>
        <v>-</v>
      </c>
      <c r="G20" s="8" t="str">
        <f ca="1" t="shared" si="4"/>
        <v>-</v>
      </c>
      <c r="H20" s="8" t="str">
        <f ca="1" t="shared" si="4"/>
        <v>-</v>
      </c>
      <c r="I20" s="9" t="str">
        <f ca="1" t="shared" si="4"/>
        <v>-</v>
      </c>
      <c r="J20" s="6">
        <v>4</v>
      </c>
      <c r="K20" s="7" t="str">
        <f ca="1" t="shared" si="5"/>
        <v>-</v>
      </c>
      <c r="L20" s="8" t="str">
        <f ca="1" t="shared" si="5"/>
        <v>E</v>
      </c>
      <c r="M20" s="8" t="str">
        <f ca="1" t="shared" si="5"/>
        <v>-</v>
      </c>
      <c r="N20" s="8" t="str">
        <f ca="1" t="shared" si="5"/>
        <v>-</v>
      </c>
      <c r="O20" s="8" t="str">
        <f ca="1" t="shared" si="5"/>
        <v>-</v>
      </c>
      <c r="P20" s="8" t="str">
        <f ca="1" t="shared" si="5"/>
        <v>-</v>
      </c>
      <c r="Q20" s="21" t="str">
        <f ca="1" t="shared" si="5"/>
        <v>-</v>
      </c>
      <c r="R20" s="23"/>
    </row>
    <row r="21" spans="2:18" ht="15.75" customHeight="1">
      <c r="B21" s="6">
        <v>5</v>
      </c>
      <c r="C21" s="7" t="str">
        <f ca="1" t="shared" si="4"/>
        <v>-</v>
      </c>
      <c r="D21" s="8" t="str">
        <f ca="1" t="shared" si="4"/>
        <v>-</v>
      </c>
      <c r="E21" s="8" t="str">
        <f ca="1" t="shared" si="4"/>
        <v>-</v>
      </c>
      <c r="F21" s="8" t="str">
        <f ca="1" t="shared" si="4"/>
        <v>-</v>
      </c>
      <c r="G21" s="8" t="str">
        <f ca="1" t="shared" si="4"/>
        <v>-</v>
      </c>
      <c r="H21" s="8" t="str">
        <f ca="1" t="shared" si="4"/>
        <v>B</v>
      </c>
      <c r="I21" s="9" t="str">
        <f ca="1" t="shared" si="4"/>
        <v>-</v>
      </c>
      <c r="J21" s="6">
        <v>5</v>
      </c>
      <c r="K21" s="7" t="str">
        <f ca="1" t="shared" si="5"/>
        <v>-</v>
      </c>
      <c r="L21" s="8" t="str">
        <f ca="1" t="shared" si="5"/>
        <v>-</v>
      </c>
      <c r="M21" s="8" t="str">
        <f ca="1" t="shared" si="5"/>
        <v>-</v>
      </c>
      <c r="N21" s="8" t="str">
        <f ca="1" t="shared" si="5"/>
        <v>-</v>
      </c>
      <c r="O21" s="8" t="str">
        <f ca="1" t="shared" si="5"/>
        <v>-</v>
      </c>
      <c r="P21" s="8" t="str">
        <f ca="1" t="shared" si="5"/>
        <v>D</v>
      </c>
      <c r="Q21" s="21" t="str">
        <f ca="1" t="shared" si="5"/>
        <v>-</v>
      </c>
      <c r="R21" s="23"/>
    </row>
    <row r="22" spans="2:18" ht="15.75" customHeight="1">
      <c r="B22" s="6">
        <v>6</v>
      </c>
      <c r="C22" s="7" t="str">
        <f ca="1" t="shared" si="4"/>
        <v>-</v>
      </c>
      <c r="D22" s="8" t="str">
        <f ca="1" t="shared" si="4"/>
        <v>-</v>
      </c>
      <c r="E22" s="8" t="str">
        <f ca="1" t="shared" si="4"/>
        <v>-</v>
      </c>
      <c r="F22" s="8" t="str">
        <f ca="1" t="shared" si="4"/>
        <v>-</v>
      </c>
      <c r="G22" s="8" t="str">
        <f ca="1" t="shared" si="4"/>
        <v>-</v>
      </c>
      <c r="H22" s="8" t="str">
        <f ca="1" t="shared" si="4"/>
        <v>-</v>
      </c>
      <c r="I22" s="9" t="str">
        <f ca="1" t="shared" si="4"/>
        <v>-</v>
      </c>
      <c r="J22" s="6">
        <v>6</v>
      </c>
      <c r="K22" s="7" t="str">
        <f ca="1" t="shared" si="5"/>
        <v>-</v>
      </c>
      <c r="L22" s="8" t="str">
        <f ca="1" t="shared" si="5"/>
        <v>-</v>
      </c>
      <c r="M22" s="8" t="str">
        <f ca="1" t="shared" si="5"/>
        <v>-</v>
      </c>
      <c r="N22" s="8" t="str">
        <f ca="1" t="shared" si="5"/>
        <v>-</v>
      </c>
      <c r="O22" s="8" t="str">
        <f ca="1" t="shared" si="5"/>
        <v>-</v>
      </c>
      <c r="P22" s="8" t="str">
        <f ca="1" t="shared" si="5"/>
        <v>-</v>
      </c>
      <c r="Q22" s="21" t="str">
        <f ca="1" t="shared" si="5"/>
        <v>-</v>
      </c>
      <c r="R22" s="23"/>
    </row>
    <row r="23" spans="2:18" ht="15.75" customHeight="1" thickBot="1">
      <c r="B23" s="6">
        <v>7</v>
      </c>
      <c r="C23" s="10" t="str">
        <f ca="1" t="shared" si="4"/>
        <v>-</v>
      </c>
      <c r="D23" s="11" t="str">
        <f ca="1" t="shared" si="4"/>
        <v>-</v>
      </c>
      <c r="E23" s="11" t="str">
        <f ca="1" t="shared" si="4"/>
        <v>-</v>
      </c>
      <c r="F23" s="11" t="str">
        <f ca="1" t="shared" si="4"/>
        <v>-</v>
      </c>
      <c r="G23" s="11" t="str">
        <f ca="1" t="shared" si="4"/>
        <v>-</v>
      </c>
      <c r="H23" s="11" t="str">
        <f ca="1" t="shared" si="4"/>
        <v>-</v>
      </c>
      <c r="I23" s="12" t="str">
        <f ca="1" t="shared" si="4"/>
        <v>-</v>
      </c>
      <c r="J23" s="6">
        <v>7</v>
      </c>
      <c r="K23" s="10" t="str">
        <f ca="1" t="shared" si="5"/>
        <v>-</v>
      </c>
      <c r="L23" s="11" t="str">
        <f ca="1" t="shared" si="5"/>
        <v>-</v>
      </c>
      <c r="M23" s="11" t="str">
        <f ca="1" t="shared" si="5"/>
        <v>-</v>
      </c>
      <c r="N23" s="11" t="str">
        <f ca="1" t="shared" si="5"/>
        <v>-</v>
      </c>
      <c r="O23" s="11" t="str">
        <f ca="1" t="shared" si="5"/>
        <v>-</v>
      </c>
      <c r="P23" s="11" t="str">
        <f ca="1" t="shared" si="5"/>
        <v>-</v>
      </c>
      <c r="Q23" s="22" t="str">
        <f ca="1" t="shared" si="5"/>
        <v>-</v>
      </c>
      <c r="R23" s="23"/>
    </row>
    <row r="24" spans="1:18" ht="19.5" customHeight="1" thickTop="1">
      <c r="A24" s="1"/>
      <c r="B24" s="38">
        <v>2</v>
      </c>
      <c r="C24" s="39"/>
      <c r="D24" s="39"/>
      <c r="E24" s="39"/>
      <c r="F24" s="39"/>
      <c r="G24" s="39"/>
      <c r="H24" s="39"/>
      <c r="I24" s="39"/>
      <c r="J24" s="38">
        <v>7</v>
      </c>
      <c r="K24" s="39"/>
      <c r="L24" s="39"/>
      <c r="M24" s="39"/>
      <c r="N24" s="39"/>
      <c r="O24" s="39"/>
      <c r="P24" s="39"/>
      <c r="Q24" s="39"/>
      <c r="R24" s="23"/>
    </row>
    <row r="25" spans="2:18" ht="15.75" customHeight="1">
      <c r="B25" s="36" t="s">
        <v>7</v>
      </c>
      <c r="C25" s="13">
        <f>$C$11-WEEKDAY($C$11)+1</f>
        <v>41483</v>
      </c>
      <c r="D25" s="14">
        <f aca="true" t="shared" si="6" ref="D25:I25">C25+1</f>
        <v>41484</v>
      </c>
      <c r="E25" s="14">
        <f t="shared" si="6"/>
        <v>41485</v>
      </c>
      <c r="F25" s="14">
        <f t="shared" si="6"/>
        <v>41486</v>
      </c>
      <c r="G25" s="14">
        <f t="shared" si="6"/>
        <v>41487</v>
      </c>
      <c r="H25" s="14">
        <f t="shared" si="6"/>
        <v>41488</v>
      </c>
      <c r="I25" s="15">
        <f t="shared" si="6"/>
        <v>41489</v>
      </c>
      <c r="J25" s="36" t="s">
        <v>7</v>
      </c>
      <c r="K25" s="13">
        <f>$C$11-WEEKDAY($C$11)+1</f>
        <v>41483</v>
      </c>
      <c r="L25" s="14">
        <f aca="true" t="shared" si="7" ref="L25:Q25">K25+1</f>
        <v>41484</v>
      </c>
      <c r="M25" s="14">
        <f t="shared" si="7"/>
        <v>41485</v>
      </c>
      <c r="N25" s="14">
        <f t="shared" si="7"/>
        <v>41486</v>
      </c>
      <c r="O25" s="14">
        <f t="shared" si="7"/>
        <v>41487</v>
      </c>
      <c r="P25" s="14">
        <f t="shared" si="7"/>
        <v>41488</v>
      </c>
      <c r="Q25" s="19">
        <f t="shared" si="7"/>
        <v>41489</v>
      </c>
      <c r="R25" s="23"/>
    </row>
    <row r="26" spans="2:18" ht="15.75" customHeight="1">
      <c r="B26" s="37"/>
      <c r="C26" s="16">
        <f aca="true" t="shared" si="8" ref="C26:I26">C25</f>
        <v>41483</v>
      </c>
      <c r="D26" s="17">
        <f t="shared" si="8"/>
        <v>41484</v>
      </c>
      <c r="E26" s="17">
        <f t="shared" si="8"/>
        <v>41485</v>
      </c>
      <c r="F26" s="17">
        <f t="shared" si="8"/>
        <v>41486</v>
      </c>
      <c r="G26" s="17">
        <f t="shared" si="8"/>
        <v>41487</v>
      </c>
      <c r="H26" s="17">
        <f t="shared" si="8"/>
        <v>41488</v>
      </c>
      <c r="I26" s="18">
        <f t="shared" si="8"/>
        <v>41489</v>
      </c>
      <c r="J26" s="37"/>
      <c r="K26" s="16">
        <f aca="true" t="shared" si="9" ref="K26:Q26">K25</f>
        <v>41483</v>
      </c>
      <c r="L26" s="17">
        <f t="shared" si="9"/>
        <v>41484</v>
      </c>
      <c r="M26" s="17">
        <f t="shared" si="9"/>
        <v>41485</v>
      </c>
      <c r="N26" s="17">
        <f t="shared" si="9"/>
        <v>41486</v>
      </c>
      <c r="O26" s="17">
        <f t="shared" si="9"/>
        <v>41487</v>
      </c>
      <c r="P26" s="17">
        <f t="shared" si="9"/>
        <v>41488</v>
      </c>
      <c r="Q26" s="20">
        <f t="shared" si="9"/>
        <v>41489</v>
      </c>
      <c r="R26" s="23"/>
    </row>
    <row r="27" spans="2:18" ht="15.75" customHeight="1">
      <c r="B27" s="6">
        <v>1</v>
      </c>
      <c r="C27" s="7" t="str">
        <f aca="true" ca="1" t="shared" si="10" ref="C27:I33">IF(C$1="","-",IF(COUNTIF(INDIRECT(C$3),$B27)=0,"-",IF(INDEX(INDIRECT(C$5),MATCH($B27,INDIRECT(C$3),0))=0,"-",INDEX(INDIRECT(C$5),MATCH($B27,INDIRECT(C$3),0)))))</f>
        <v>-</v>
      </c>
      <c r="D27" s="8" t="str">
        <f ca="1" t="shared" si="10"/>
        <v>-</v>
      </c>
      <c r="E27" s="8" t="str">
        <f ca="1" t="shared" si="10"/>
        <v>-</v>
      </c>
      <c r="F27" s="8" t="str">
        <f ca="1" t="shared" si="10"/>
        <v>-</v>
      </c>
      <c r="G27" s="8" t="str">
        <f ca="1" t="shared" si="10"/>
        <v>-</v>
      </c>
      <c r="H27" s="8" t="str">
        <f ca="1" t="shared" si="10"/>
        <v>B</v>
      </c>
      <c r="I27" s="21" t="str">
        <f ca="1" t="shared" si="10"/>
        <v>-</v>
      </c>
      <c r="J27" s="6">
        <v>1</v>
      </c>
      <c r="K27" s="7" t="str">
        <f aca="true" ca="1" t="shared" si="11" ref="K27:Q33">IF(K$1="","-",IF(COUNTIF(INDIRECT(K$3),$B27)=0,"-",IF(INDEX(INDIRECT(K$5),MATCH($B27,INDIRECT(K$3),0))=0,"-",INDEX(INDIRECT(K$5),MATCH($B27,INDIRECT(K$3),0)))))</f>
        <v>-</v>
      </c>
      <c r="L27" s="8" t="str">
        <f ca="1" t="shared" si="11"/>
        <v>-</v>
      </c>
      <c r="M27" s="8" t="str">
        <f ca="1" t="shared" si="11"/>
        <v>-</v>
      </c>
      <c r="N27" s="8" t="str">
        <f ca="1" t="shared" si="11"/>
        <v>-</v>
      </c>
      <c r="O27" s="8" t="str">
        <f ca="1" t="shared" si="11"/>
        <v>-</v>
      </c>
      <c r="P27" s="8" t="str">
        <f ca="1" t="shared" si="11"/>
        <v>E</v>
      </c>
      <c r="Q27" s="21" t="str">
        <f ca="1" t="shared" si="11"/>
        <v>-</v>
      </c>
      <c r="R27" s="23"/>
    </row>
    <row r="28" spans="2:18" ht="15.75" customHeight="1">
      <c r="B28" s="6">
        <v>2</v>
      </c>
      <c r="C28" s="7" t="str">
        <f ca="1" t="shared" si="10"/>
        <v>-</v>
      </c>
      <c r="D28" s="8" t="str">
        <f ca="1" t="shared" si="10"/>
        <v>A</v>
      </c>
      <c r="E28" s="8" t="str">
        <f ca="1" t="shared" si="10"/>
        <v>-</v>
      </c>
      <c r="F28" s="8" t="str">
        <f ca="1" t="shared" si="10"/>
        <v>-</v>
      </c>
      <c r="G28" s="8" t="str">
        <f ca="1" t="shared" si="10"/>
        <v>-</v>
      </c>
      <c r="H28" s="8" t="str">
        <f ca="1" t="shared" si="10"/>
        <v>-</v>
      </c>
      <c r="I28" s="21" t="str">
        <f ca="1" t="shared" si="10"/>
        <v>-</v>
      </c>
      <c r="J28" s="6">
        <v>2</v>
      </c>
      <c r="K28" s="7" t="str">
        <f ca="1" t="shared" si="11"/>
        <v>-</v>
      </c>
      <c r="L28" s="8" t="str">
        <f ca="1" t="shared" si="11"/>
        <v>D</v>
      </c>
      <c r="M28" s="8" t="str">
        <f ca="1" t="shared" si="11"/>
        <v>-</v>
      </c>
      <c r="N28" s="8" t="str">
        <f ca="1" t="shared" si="11"/>
        <v>-</v>
      </c>
      <c r="O28" s="8" t="str">
        <f ca="1" t="shared" si="11"/>
        <v>-</v>
      </c>
      <c r="P28" s="8" t="str">
        <f ca="1" t="shared" si="11"/>
        <v>-</v>
      </c>
      <c r="Q28" s="21" t="str">
        <f ca="1" t="shared" si="11"/>
        <v>-</v>
      </c>
      <c r="R28" s="23"/>
    </row>
    <row r="29" spans="2:18" ht="15.75" customHeight="1">
      <c r="B29" s="6">
        <v>3</v>
      </c>
      <c r="C29" s="7" t="str">
        <f ca="1" t="shared" si="10"/>
        <v>-</v>
      </c>
      <c r="D29" s="8" t="str">
        <f ca="1" t="shared" si="10"/>
        <v>-</v>
      </c>
      <c r="E29" s="8" t="str">
        <f ca="1" t="shared" si="10"/>
        <v>-</v>
      </c>
      <c r="F29" s="8" t="str">
        <f ca="1" t="shared" si="10"/>
        <v>-</v>
      </c>
      <c r="G29" s="8" t="str">
        <f ca="1" t="shared" si="10"/>
        <v>-</v>
      </c>
      <c r="H29" s="8" t="str">
        <f ca="1" t="shared" si="10"/>
        <v>-</v>
      </c>
      <c r="I29" s="21" t="str">
        <f ca="1" t="shared" si="10"/>
        <v>-</v>
      </c>
      <c r="J29" s="6">
        <v>3</v>
      </c>
      <c r="K29" s="7" t="str">
        <f ca="1" t="shared" si="11"/>
        <v>-</v>
      </c>
      <c r="L29" s="8" t="str">
        <f ca="1" t="shared" si="11"/>
        <v>-</v>
      </c>
      <c r="M29" s="8" t="str">
        <f ca="1" t="shared" si="11"/>
        <v>-</v>
      </c>
      <c r="N29" s="8" t="str">
        <f ca="1" t="shared" si="11"/>
        <v>-</v>
      </c>
      <c r="O29" s="8" t="str">
        <f ca="1" t="shared" si="11"/>
        <v>-</v>
      </c>
      <c r="P29" s="8" t="str">
        <f ca="1" t="shared" si="11"/>
        <v>-</v>
      </c>
      <c r="Q29" s="21" t="str">
        <f ca="1" t="shared" si="11"/>
        <v>-</v>
      </c>
      <c r="R29" s="23"/>
    </row>
    <row r="30" spans="2:18" ht="15.75" customHeight="1">
      <c r="B30" s="6">
        <v>4</v>
      </c>
      <c r="C30" s="7" t="str">
        <f ca="1" t="shared" si="10"/>
        <v>-</v>
      </c>
      <c r="D30" s="8" t="str">
        <f ca="1" t="shared" si="10"/>
        <v>C</v>
      </c>
      <c r="E30" s="8" t="str">
        <f ca="1" t="shared" si="10"/>
        <v>-</v>
      </c>
      <c r="F30" s="8" t="str">
        <f ca="1" t="shared" si="10"/>
        <v>-</v>
      </c>
      <c r="G30" s="8" t="str">
        <f ca="1" t="shared" si="10"/>
        <v>-</v>
      </c>
      <c r="H30" s="8" t="str">
        <f ca="1" t="shared" si="10"/>
        <v>-</v>
      </c>
      <c r="I30" s="21" t="str">
        <f ca="1" t="shared" si="10"/>
        <v>-</v>
      </c>
      <c r="J30" s="6">
        <v>4</v>
      </c>
      <c r="K30" s="7" t="str">
        <f ca="1" t="shared" si="11"/>
        <v>-</v>
      </c>
      <c r="L30" s="8" t="str">
        <f ca="1" t="shared" si="11"/>
        <v>-</v>
      </c>
      <c r="M30" s="8" t="str">
        <f ca="1" t="shared" si="11"/>
        <v>-</v>
      </c>
      <c r="N30" s="8" t="str">
        <f ca="1" t="shared" si="11"/>
        <v>-</v>
      </c>
      <c r="O30" s="8" t="str">
        <f ca="1" t="shared" si="11"/>
        <v>-</v>
      </c>
      <c r="P30" s="8" t="str">
        <f ca="1" t="shared" si="11"/>
        <v>-</v>
      </c>
      <c r="Q30" s="21" t="str">
        <f ca="1" t="shared" si="11"/>
        <v>-</v>
      </c>
      <c r="R30" s="23"/>
    </row>
    <row r="31" spans="2:18" ht="15.75" customHeight="1">
      <c r="B31" s="6">
        <v>5</v>
      </c>
      <c r="C31" s="7" t="str">
        <f ca="1" t="shared" si="10"/>
        <v>-</v>
      </c>
      <c r="D31" s="8" t="str">
        <f ca="1" t="shared" si="10"/>
        <v>-</v>
      </c>
      <c r="E31" s="8" t="str">
        <f ca="1" t="shared" si="10"/>
        <v>-</v>
      </c>
      <c r="F31" s="8" t="str">
        <f ca="1" t="shared" si="10"/>
        <v>-</v>
      </c>
      <c r="G31" s="8" t="str">
        <f ca="1" t="shared" si="10"/>
        <v>-</v>
      </c>
      <c r="H31" s="8" t="str">
        <f ca="1" t="shared" si="10"/>
        <v>C</v>
      </c>
      <c r="I31" s="21" t="str">
        <f ca="1" t="shared" si="10"/>
        <v>-</v>
      </c>
      <c r="J31" s="6">
        <v>5</v>
      </c>
      <c r="K31" s="7" t="str">
        <f ca="1" t="shared" si="11"/>
        <v>-</v>
      </c>
      <c r="L31" s="8" t="str">
        <f ca="1" t="shared" si="11"/>
        <v>-</v>
      </c>
      <c r="M31" s="8" t="str">
        <f ca="1" t="shared" si="11"/>
        <v>-</v>
      </c>
      <c r="N31" s="8" t="str">
        <f ca="1" t="shared" si="11"/>
        <v>-</v>
      </c>
      <c r="O31" s="8" t="str">
        <f ca="1" t="shared" si="11"/>
        <v>-</v>
      </c>
      <c r="P31" s="8" t="str">
        <f ca="1" t="shared" si="11"/>
        <v>E</v>
      </c>
      <c r="Q31" s="21" t="str">
        <f ca="1" t="shared" si="11"/>
        <v>-</v>
      </c>
      <c r="R31" s="23"/>
    </row>
    <row r="32" spans="2:18" ht="15.75" customHeight="1">
      <c r="B32" s="6">
        <v>6</v>
      </c>
      <c r="C32" s="7" t="str">
        <f ca="1" t="shared" si="10"/>
        <v>-</v>
      </c>
      <c r="D32" s="8" t="str">
        <f ca="1" t="shared" si="10"/>
        <v>-</v>
      </c>
      <c r="E32" s="8" t="str">
        <f ca="1" t="shared" si="10"/>
        <v>-</v>
      </c>
      <c r="F32" s="8" t="str">
        <f ca="1" t="shared" si="10"/>
        <v>-</v>
      </c>
      <c r="G32" s="8" t="str">
        <f ca="1" t="shared" si="10"/>
        <v>-</v>
      </c>
      <c r="H32" s="8" t="str">
        <f ca="1" t="shared" si="10"/>
        <v>-</v>
      </c>
      <c r="I32" s="21" t="str">
        <f ca="1" t="shared" si="10"/>
        <v>-</v>
      </c>
      <c r="J32" s="6">
        <v>6</v>
      </c>
      <c r="K32" s="7" t="str">
        <f ca="1" t="shared" si="11"/>
        <v>-</v>
      </c>
      <c r="L32" s="8" t="str">
        <f ca="1" t="shared" si="11"/>
        <v>-</v>
      </c>
      <c r="M32" s="8" t="str">
        <f ca="1" t="shared" si="11"/>
        <v>-</v>
      </c>
      <c r="N32" s="8" t="str">
        <f ca="1" t="shared" si="11"/>
        <v>-</v>
      </c>
      <c r="O32" s="8" t="str">
        <f ca="1" t="shared" si="11"/>
        <v>-</v>
      </c>
      <c r="P32" s="8" t="str">
        <f ca="1" t="shared" si="11"/>
        <v>-</v>
      </c>
      <c r="Q32" s="21" t="str">
        <f ca="1" t="shared" si="11"/>
        <v>-</v>
      </c>
      <c r="R32" s="23"/>
    </row>
    <row r="33" spans="2:18" ht="15.75" customHeight="1" thickBot="1">
      <c r="B33" s="6">
        <v>7</v>
      </c>
      <c r="C33" s="10" t="str">
        <f ca="1" t="shared" si="10"/>
        <v>-</v>
      </c>
      <c r="D33" s="11" t="str">
        <f ca="1" t="shared" si="10"/>
        <v>B</v>
      </c>
      <c r="E33" s="11" t="str">
        <f ca="1" t="shared" si="10"/>
        <v>-</v>
      </c>
      <c r="F33" s="11" t="str">
        <f ca="1" t="shared" si="10"/>
        <v>-</v>
      </c>
      <c r="G33" s="11" t="str">
        <f ca="1" t="shared" si="10"/>
        <v>-</v>
      </c>
      <c r="H33" s="11" t="str">
        <f ca="1" t="shared" si="10"/>
        <v>-</v>
      </c>
      <c r="I33" s="22" t="str">
        <f ca="1" t="shared" si="10"/>
        <v>-</v>
      </c>
      <c r="J33" s="6">
        <v>7</v>
      </c>
      <c r="K33" s="10" t="str">
        <f ca="1" t="shared" si="11"/>
        <v>-</v>
      </c>
      <c r="L33" s="11" t="str">
        <f ca="1" t="shared" si="11"/>
        <v>D</v>
      </c>
      <c r="M33" s="11" t="str">
        <f ca="1" t="shared" si="11"/>
        <v>-</v>
      </c>
      <c r="N33" s="11" t="str">
        <f ca="1" t="shared" si="11"/>
        <v>-</v>
      </c>
      <c r="O33" s="11" t="str">
        <f ca="1" t="shared" si="11"/>
        <v>-</v>
      </c>
      <c r="P33" s="11" t="str">
        <f ca="1" t="shared" si="11"/>
        <v>-</v>
      </c>
      <c r="Q33" s="22" t="str">
        <f ca="1" t="shared" si="11"/>
        <v>-</v>
      </c>
      <c r="R33" s="23"/>
    </row>
    <row r="34" spans="1:18" ht="19.5" customHeight="1" thickTop="1">
      <c r="A34" s="1"/>
      <c r="B34" s="34">
        <v>3</v>
      </c>
      <c r="C34" s="35"/>
      <c r="D34" s="35"/>
      <c r="E34" s="35"/>
      <c r="F34" s="35"/>
      <c r="G34" s="35"/>
      <c r="H34" s="35"/>
      <c r="I34" s="35"/>
      <c r="J34" s="34">
        <v>8</v>
      </c>
      <c r="K34" s="35"/>
      <c r="L34" s="35"/>
      <c r="M34" s="35"/>
      <c r="N34" s="35"/>
      <c r="O34" s="35"/>
      <c r="P34" s="35"/>
      <c r="Q34" s="35"/>
      <c r="R34" s="23"/>
    </row>
    <row r="35" spans="2:18" ht="15.75" customHeight="1">
      <c r="B35" s="36" t="s">
        <v>7</v>
      </c>
      <c r="C35" s="13">
        <f>$C$11-WEEKDAY($C$11)+1</f>
        <v>41483</v>
      </c>
      <c r="D35" s="14">
        <f aca="true" t="shared" si="12" ref="D35:I35">C35+1</f>
        <v>41484</v>
      </c>
      <c r="E35" s="14">
        <f t="shared" si="12"/>
        <v>41485</v>
      </c>
      <c r="F35" s="14">
        <f t="shared" si="12"/>
        <v>41486</v>
      </c>
      <c r="G35" s="14">
        <f t="shared" si="12"/>
        <v>41487</v>
      </c>
      <c r="H35" s="14">
        <f t="shared" si="12"/>
        <v>41488</v>
      </c>
      <c r="I35" s="15">
        <f t="shared" si="12"/>
        <v>41489</v>
      </c>
      <c r="J35" s="36" t="s">
        <v>7</v>
      </c>
      <c r="K35" s="13">
        <f>$C$11-WEEKDAY($C$11)+1</f>
        <v>41483</v>
      </c>
      <c r="L35" s="14">
        <f aca="true" t="shared" si="13" ref="L35:Q35">K35+1</f>
        <v>41484</v>
      </c>
      <c r="M35" s="14">
        <f t="shared" si="13"/>
        <v>41485</v>
      </c>
      <c r="N35" s="14">
        <f t="shared" si="13"/>
        <v>41486</v>
      </c>
      <c r="O35" s="14">
        <f t="shared" si="13"/>
        <v>41487</v>
      </c>
      <c r="P35" s="14">
        <f t="shared" si="13"/>
        <v>41488</v>
      </c>
      <c r="Q35" s="19">
        <f t="shared" si="13"/>
        <v>41489</v>
      </c>
      <c r="R35" s="23"/>
    </row>
    <row r="36" spans="2:18" ht="15.75" customHeight="1">
      <c r="B36" s="37"/>
      <c r="C36" s="16">
        <f aca="true" t="shared" si="14" ref="C36:I36">C35</f>
        <v>41483</v>
      </c>
      <c r="D36" s="17">
        <f t="shared" si="14"/>
        <v>41484</v>
      </c>
      <c r="E36" s="17">
        <f t="shared" si="14"/>
        <v>41485</v>
      </c>
      <c r="F36" s="17">
        <f t="shared" si="14"/>
        <v>41486</v>
      </c>
      <c r="G36" s="17">
        <f t="shared" si="14"/>
        <v>41487</v>
      </c>
      <c r="H36" s="17">
        <f t="shared" si="14"/>
        <v>41488</v>
      </c>
      <c r="I36" s="18">
        <f t="shared" si="14"/>
        <v>41489</v>
      </c>
      <c r="J36" s="37"/>
      <c r="K36" s="16">
        <f aca="true" t="shared" si="15" ref="K36:Q36">K35</f>
        <v>41483</v>
      </c>
      <c r="L36" s="17">
        <f t="shared" si="15"/>
        <v>41484</v>
      </c>
      <c r="M36" s="17">
        <f t="shared" si="15"/>
        <v>41485</v>
      </c>
      <c r="N36" s="17">
        <f t="shared" si="15"/>
        <v>41486</v>
      </c>
      <c r="O36" s="17">
        <f t="shared" si="15"/>
        <v>41487</v>
      </c>
      <c r="P36" s="17">
        <f t="shared" si="15"/>
        <v>41488</v>
      </c>
      <c r="Q36" s="20">
        <f t="shared" si="15"/>
        <v>41489</v>
      </c>
      <c r="R36" s="23"/>
    </row>
    <row r="37" spans="2:18" ht="15.75" customHeight="1">
      <c r="B37" s="6">
        <v>1</v>
      </c>
      <c r="C37" s="7" t="str">
        <f aca="true" ca="1" t="shared" si="16" ref="C37:Q43">IF(C$1="","-",IF(COUNTIF(INDIRECT(C$3),$B37)=0,"-",IF(INDEX(INDIRECT(C$6),MATCH($B37,INDIRECT(C$3),0))=0,"-",INDEX(INDIRECT(C$6),MATCH($B37,INDIRECT(C$3),0)))))</f>
        <v>-</v>
      </c>
      <c r="D37" s="8" t="str">
        <f ca="1" t="shared" si="16"/>
        <v>-</v>
      </c>
      <c r="E37" s="8" t="str">
        <f ca="1" t="shared" si="16"/>
        <v>-</v>
      </c>
      <c r="F37" s="8" t="str">
        <f ca="1" t="shared" si="16"/>
        <v>-</v>
      </c>
      <c r="G37" s="8" t="str">
        <f ca="1" t="shared" si="16"/>
        <v>-</v>
      </c>
      <c r="H37" s="8" t="str">
        <f ca="1" t="shared" si="16"/>
        <v>-</v>
      </c>
      <c r="I37" s="9" t="str">
        <f ca="1" t="shared" si="16"/>
        <v>-</v>
      </c>
      <c r="J37" s="6">
        <v>1</v>
      </c>
      <c r="K37" s="7" t="str">
        <f ca="1" t="shared" si="16"/>
        <v>-</v>
      </c>
      <c r="L37" s="8" t="str">
        <f ca="1" t="shared" si="16"/>
        <v>-</v>
      </c>
      <c r="M37" s="8" t="str">
        <f ca="1" t="shared" si="16"/>
        <v>-</v>
      </c>
      <c r="N37" s="8" t="str">
        <f ca="1" t="shared" si="16"/>
        <v>-</v>
      </c>
      <c r="O37" s="8" t="str">
        <f ca="1" t="shared" si="16"/>
        <v>-</v>
      </c>
      <c r="P37" s="8" t="str">
        <f ca="1" t="shared" si="16"/>
        <v>-</v>
      </c>
      <c r="Q37" s="9" t="str">
        <f ca="1" t="shared" si="16"/>
        <v>-</v>
      </c>
      <c r="R37" s="23"/>
    </row>
    <row r="38" spans="2:18" ht="15.75" customHeight="1">
      <c r="B38" s="6">
        <v>2</v>
      </c>
      <c r="C38" s="7" t="str">
        <f ca="1" t="shared" si="16"/>
        <v>-</v>
      </c>
      <c r="D38" s="8" t="str">
        <f ca="1" t="shared" si="16"/>
        <v>B</v>
      </c>
      <c r="E38" s="8" t="str">
        <f ca="1" t="shared" si="16"/>
        <v>-</v>
      </c>
      <c r="F38" s="8" t="str">
        <f ca="1" t="shared" si="16"/>
        <v>-</v>
      </c>
      <c r="G38" s="8" t="str">
        <f ca="1" t="shared" si="16"/>
        <v>-</v>
      </c>
      <c r="H38" s="8" t="str">
        <f ca="1" t="shared" si="16"/>
        <v>-</v>
      </c>
      <c r="I38" s="9" t="str">
        <f ca="1" t="shared" si="16"/>
        <v>-</v>
      </c>
      <c r="J38" s="6">
        <v>2</v>
      </c>
      <c r="K38" s="7" t="str">
        <f ca="1" t="shared" si="16"/>
        <v>-</v>
      </c>
      <c r="L38" s="8" t="str">
        <f ca="1" t="shared" si="16"/>
        <v>E</v>
      </c>
      <c r="M38" s="8" t="str">
        <f ca="1" t="shared" si="16"/>
        <v>-</v>
      </c>
      <c r="N38" s="8" t="str">
        <f ca="1" t="shared" si="16"/>
        <v>-</v>
      </c>
      <c r="O38" s="8" t="str">
        <f ca="1" t="shared" si="16"/>
        <v>-</v>
      </c>
      <c r="P38" s="8" t="str">
        <f ca="1" t="shared" si="16"/>
        <v>-</v>
      </c>
      <c r="Q38" s="9" t="str">
        <f ca="1" t="shared" si="16"/>
        <v>-</v>
      </c>
      <c r="R38" s="23"/>
    </row>
    <row r="39" spans="2:18" ht="15.75" customHeight="1">
      <c r="B39" s="6">
        <v>3</v>
      </c>
      <c r="C39" s="7" t="str">
        <f ca="1" t="shared" si="16"/>
        <v>-</v>
      </c>
      <c r="D39" s="8" t="str">
        <f ca="1" t="shared" si="16"/>
        <v>-</v>
      </c>
      <c r="E39" s="8" t="str">
        <f ca="1" t="shared" si="16"/>
        <v>-</v>
      </c>
      <c r="F39" s="8" t="str">
        <f ca="1" t="shared" si="16"/>
        <v>-</v>
      </c>
      <c r="G39" s="8" t="str">
        <f ca="1" t="shared" si="16"/>
        <v>-</v>
      </c>
      <c r="H39" s="8" t="str">
        <f ca="1" t="shared" si="16"/>
        <v>-</v>
      </c>
      <c r="I39" s="9" t="str">
        <f ca="1" t="shared" si="16"/>
        <v>-</v>
      </c>
      <c r="J39" s="6">
        <v>3</v>
      </c>
      <c r="K39" s="7" t="str">
        <f ca="1" t="shared" si="16"/>
        <v>-</v>
      </c>
      <c r="L39" s="8" t="str">
        <f ca="1" t="shared" si="16"/>
        <v>-</v>
      </c>
      <c r="M39" s="8" t="str">
        <f ca="1" t="shared" si="16"/>
        <v>-</v>
      </c>
      <c r="N39" s="8" t="str">
        <f ca="1" t="shared" si="16"/>
        <v>-</v>
      </c>
      <c r="O39" s="8" t="str">
        <f ca="1" t="shared" si="16"/>
        <v>-</v>
      </c>
      <c r="P39" s="8" t="str">
        <f ca="1" t="shared" si="16"/>
        <v>-</v>
      </c>
      <c r="Q39" s="9" t="str">
        <f ca="1" t="shared" si="16"/>
        <v>-</v>
      </c>
      <c r="R39" s="23"/>
    </row>
    <row r="40" spans="2:18" ht="15.75" customHeight="1">
      <c r="B40" s="6">
        <v>4</v>
      </c>
      <c r="C40" s="7" t="str">
        <f ca="1" t="shared" si="16"/>
        <v>-</v>
      </c>
      <c r="D40" s="8" t="str">
        <f ca="1" t="shared" si="16"/>
        <v>-</v>
      </c>
      <c r="E40" s="8" t="str">
        <f ca="1" t="shared" si="16"/>
        <v>-</v>
      </c>
      <c r="F40" s="8" t="str">
        <f ca="1" t="shared" si="16"/>
        <v>-</v>
      </c>
      <c r="G40" s="8" t="str">
        <f ca="1" t="shared" si="16"/>
        <v>-</v>
      </c>
      <c r="H40" s="8" t="str">
        <f ca="1" t="shared" si="16"/>
        <v>-</v>
      </c>
      <c r="I40" s="9" t="str">
        <f ca="1" t="shared" si="16"/>
        <v>-</v>
      </c>
      <c r="J40" s="6">
        <v>4</v>
      </c>
      <c r="K40" s="7" t="str">
        <f ca="1" t="shared" si="16"/>
        <v>-</v>
      </c>
      <c r="L40" s="8" t="str">
        <f ca="1" t="shared" si="16"/>
        <v>-</v>
      </c>
      <c r="M40" s="8" t="str">
        <f ca="1" t="shared" si="16"/>
        <v>-</v>
      </c>
      <c r="N40" s="8" t="str">
        <f ca="1" t="shared" si="16"/>
        <v>-</v>
      </c>
      <c r="O40" s="8" t="str">
        <f ca="1" t="shared" si="16"/>
        <v>-</v>
      </c>
      <c r="P40" s="8" t="str">
        <f ca="1" t="shared" si="16"/>
        <v>-</v>
      </c>
      <c r="Q40" s="9" t="str">
        <f ca="1" t="shared" si="16"/>
        <v>-</v>
      </c>
      <c r="R40" s="23"/>
    </row>
    <row r="41" spans="2:18" ht="15.75" customHeight="1">
      <c r="B41" s="6">
        <v>5</v>
      </c>
      <c r="C41" s="7" t="str">
        <f ca="1" t="shared" si="16"/>
        <v>-</v>
      </c>
      <c r="D41" s="8" t="str">
        <f ca="1" t="shared" si="16"/>
        <v>-</v>
      </c>
      <c r="E41" s="8" t="str">
        <f ca="1" t="shared" si="16"/>
        <v>-</v>
      </c>
      <c r="F41" s="8" t="str">
        <f ca="1" t="shared" si="16"/>
        <v>-</v>
      </c>
      <c r="G41" s="8" t="str">
        <f ca="1" t="shared" si="16"/>
        <v>-</v>
      </c>
      <c r="H41" s="8" t="str">
        <f ca="1" t="shared" si="16"/>
        <v>-</v>
      </c>
      <c r="I41" s="9" t="str">
        <f ca="1" t="shared" si="16"/>
        <v>-</v>
      </c>
      <c r="J41" s="6">
        <v>5</v>
      </c>
      <c r="K41" s="7" t="str">
        <f ca="1" t="shared" si="16"/>
        <v>-</v>
      </c>
      <c r="L41" s="8" t="str">
        <f ca="1" t="shared" si="16"/>
        <v>-</v>
      </c>
      <c r="M41" s="8" t="str">
        <f ca="1" t="shared" si="16"/>
        <v>-</v>
      </c>
      <c r="N41" s="8" t="str">
        <f ca="1" t="shared" si="16"/>
        <v>-</v>
      </c>
      <c r="O41" s="8" t="str">
        <f ca="1" t="shared" si="16"/>
        <v>-</v>
      </c>
      <c r="P41" s="8" t="str">
        <f ca="1" t="shared" si="16"/>
        <v>-</v>
      </c>
      <c r="Q41" s="9" t="str">
        <f ca="1" t="shared" si="16"/>
        <v>-</v>
      </c>
      <c r="R41" s="23"/>
    </row>
    <row r="42" spans="2:18" ht="15.75" customHeight="1">
      <c r="B42" s="6">
        <v>6</v>
      </c>
      <c r="C42" s="7" t="str">
        <f ca="1" t="shared" si="16"/>
        <v>-</v>
      </c>
      <c r="D42" s="8" t="str">
        <f ca="1" t="shared" si="16"/>
        <v>-</v>
      </c>
      <c r="E42" s="8" t="str">
        <f ca="1" t="shared" si="16"/>
        <v>-</v>
      </c>
      <c r="F42" s="8" t="str">
        <f ca="1" t="shared" si="16"/>
        <v>-</v>
      </c>
      <c r="G42" s="8" t="str">
        <f ca="1" t="shared" si="16"/>
        <v>-</v>
      </c>
      <c r="H42" s="8" t="str">
        <f ca="1" t="shared" si="16"/>
        <v>-</v>
      </c>
      <c r="I42" s="9" t="str">
        <f ca="1" t="shared" si="16"/>
        <v>-</v>
      </c>
      <c r="J42" s="6">
        <v>6</v>
      </c>
      <c r="K42" s="7" t="str">
        <f ca="1" t="shared" si="16"/>
        <v>-</v>
      </c>
      <c r="L42" s="8" t="str">
        <f ca="1" t="shared" si="16"/>
        <v>-</v>
      </c>
      <c r="M42" s="8" t="str">
        <f ca="1" t="shared" si="16"/>
        <v>-</v>
      </c>
      <c r="N42" s="8" t="str">
        <f ca="1" t="shared" si="16"/>
        <v>-</v>
      </c>
      <c r="O42" s="8" t="str">
        <f ca="1" t="shared" si="16"/>
        <v>-</v>
      </c>
      <c r="P42" s="8" t="str">
        <f ca="1" t="shared" si="16"/>
        <v>-</v>
      </c>
      <c r="Q42" s="9" t="str">
        <f ca="1" t="shared" si="16"/>
        <v>-</v>
      </c>
      <c r="R42" s="23"/>
    </row>
    <row r="43" spans="2:18" ht="15.75" customHeight="1" thickBot="1">
      <c r="B43" s="6">
        <v>7</v>
      </c>
      <c r="C43" s="10" t="str">
        <f ca="1" t="shared" si="16"/>
        <v>-</v>
      </c>
      <c r="D43" s="11" t="str">
        <f ca="1" t="shared" si="16"/>
        <v>C</v>
      </c>
      <c r="E43" s="11" t="str">
        <f ca="1" t="shared" si="16"/>
        <v>-</v>
      </c>
      <c r="F43" s="11" t="str">
        <f ca="1" t="shared" si="16"/>
        <v>-</v>
      </c>
      <c r="G43" s="11" t="str">
        <f ca="1" t="shared" si="16"/>
        <v>-</v>
      </c>
      <c r="H43" s="11" t="str">
        <f ca="1" t="shared" si="16"/>
        <v>-</v>
      </c>
      <c r="I43" s="12" t="str">
        <f ca="1" t="shared" si="16"/>
        <v>-</v>
      </c>
      <c r="J43" s="6">
        <v>7</v>
      </c>
      <c r="K43" s="10" t="str">
        <f ca="1" t="shared" si="16"/>
        <v>-</v>
      </c>
      <c r="L43" s="11" t="str">
        <f ca="1" t="shared" si="16"/>
        <v>E</v>
      </c>
      <c r="M43" s="11" t="str">
        <f ca="1" t="shared" si="16"/>
        <v>-</v>
      </c>
      <c r="N43" s="11" t="str">
        <f ca="1" t="shared" si="16"/>
        <v>-</v>
      </c>
      <c r="O43" s="11" t="str">
        <f ca="1" t="shared" si="16"/>
        <v>-</v>
      </c>
      <c r="P43" s="11" t="str">
        <f ca="1" t="shared" si="16"/>
        <v>-</v>
      </c>
      <c r="Q43" s="12" t="str">
        <f ca="1" t="shared" si="16"/>
        <v>-</v>
      </c>
      <c r="R43" s="23"/>
    </row>
    <row r="44" spans="1:18" ht="19.5" customHeight="1" thickTop="1">
      <c r="A44" s="1"/>
      <c r="B44" s="34">
        <v>4</v>
      </c>
      <c r="C44" s="35"/>
      <c r="D44" s="35"/>
      <c r="E44" s="35"/>
      <c r="F44" s="35"/>
      <c r="G44" s="35"/>
      <c r="H44" s="35"/>
      <c r="I44" s="35"/>
      <c r="J44" s="34">
        <v>9</v>
      </c>
      <c r="K44" s="35"/>
      <c r="L44" s="35"/>
      <c r="M44" s="35"/>
      <c r="N44" s="35"/>
      <c r="O44" s="35"/>
      <c r="P44" s="35"/>
      <c r="Q44" s="35"/>
      <c r="R44" s="23"/>
    </row>
    <row r="45" spans="2:18" ht="15.75" customHeight="1">
      <c r="B45" s="36" t="s">
        <v>7</v>
      </c>
      <c r="C45" s="13">
        <f>$C$11-WEEKDAY($C$11)+1</f>
        <v>41483</v>
      </c>
      <c r="D45" s="14">
        <f aca="true" t="shared" si="17" ref="D45:I45">C45+1</f>
        <v>41484</v>
      </c>
      <c r="E45" s="14">
        <f t="shared" si="17"/>
        <v>41485</v>
      </c>
      <c r="F45" s="14">
        <f t="shared" si="17"/>
        <v>41486</v>
      </c>
      <c r="G45" s="14">
        <f t="shared" si="17"/>
        <v>41487</v>
      </c>
      <c r="H45" s="14">
        <f t="shared" si="17"/>
        <v>41488</v>
      </c>
      <c r="I45" s="15">
        <f t="shared" si="17"/>
        <v>41489</v>
      </c>
      <c r="J45" s="36" t="s">
        <v>7</v>
      </c>
      <c r="K45" s="13">
        <f>$C$11-WEEKDAY($C$11)+1</f>
        <v>41483</v>
      </c>
      <c r="L45" s="14">
        <f aca="true" t="shared" si="18" ref="L45:Q45">K45+1</f>
        <v>41484</v>
      </c>
      <c r="M45" s="14">
        <f t="shared" si="18"/>
        <v>41485</v>
      </c>
      <c r="N45" s="14">
        <f t="shared" si="18"/>
        <v>41486</v>
      </c>
      <c r="O45" s="14">
        <f t="shared" si="18"/>
        <v>41487</v>
      </c>
      <c r="P45" s="14">
        <f t="shared" si="18"/>
        <v>41488</v>
      </c>
      <c r="Q45" s="19">
        <f t="shared" si="18"/>
        <v>41489</v>
      </c>
      <c r="R45" s="23"/>
    </row>
    <row r="46" spans="2:18" ht="15.75" customHeight="1">
      <c r="B46" s="37"/>
      <c r="C46" s="16">
        <f aca="true" t="shared" si="19" ref="C46:I46">C45</f>
        <v>41483</v>
      </c>
      <c r="D46" s="17">
        <f t="shared" si="19"/>
        <v>41484</v>
      </c>
      <c r="E46" s="17">
        <f t="shared" si="19"/>
        <v>41485</v>
      </c>
      <c r="F46" s="17">
        <f t="shared" si="19"/>
        <v>41486</v>
      </c>
      <c r="G46" s="17">
        <f t="shared" si="19"/>
        <v>41487</v>
      </c>
      <c r="H46" s="17">
        <f t="shared" si="19"/>
        <v>41488</v>
      </c>
      <c r="I46" s="18">
        <f t="shared" si="19"/>
        <v>41489</v>
      </c>
      <c r="J46" s="37"/>
      <c r="K46" s="16">
        <f aca="true" t="shared" si="20" ref="K46:Q46">K45</f>
        <v>41483</v>
      </c>
      <c r="L46" s="17">
        <f t="shared" si="20"/>
        <v>41484</v>
      </c>
      <c r="M46" s="17">
        <f t="shared" si="20"/>
        <v>41485</v>
      </c>
      <c r="N46" s="17">
        <f t="shared" si="20"/>
        <v>41486</v>
      </c>
      <c r="O46" s="17">
        <f t="shared" si="20"/>
        <v>41487</v>
      </c>
      <c r="P46" s="17">
        <f t="shared" si="20"/>
        <v>41488</v>
      </c>
      <c r="Q46" s="20">
        <f t="shared" si="20"/>
        <v>41489</v>
      </c>
      <c r="R46" s="23"/>
    </row>
    <row r="47" spans="2:18" ht="15.75" customHeight="1">
      <c r="B47" s="6">
        <v>1</v>
      </c>
      <c r="C47" s="7" t="str">
        <f aca="true" ca="1" t="shared" si="21" ref="C47:I53">IF(C$1="","-",IF(COUNTIF(INDIRECT(C$3),$B47)=0,"-",IF(INDEX(INDIRECT(C$7),MATCH($B47,INDIRECT(C$3),0))=0,"-",INDEX(INDIRECT(C$7),MATCH($B47,INDIRECT(C$3),0)))))</f>
        <v>-</v>
      </c>
      <c r="D47" s="8" t="str">
        <f ca="1" t="shared" si="21"/>
        <v>-</v>
      </c>
      <c r="E47" s="8" t="str">
        <f ca="1" t="shared" si="21"/>
        <v>-</v>
      </c>
      <c r="F47" s="8" t="str">
        <f ca="1" t="shared" si="21"/>
        <v>-</v>
      </c>
      <c r="G47" s="8" t="str">
        <f ca="1" t="shared" si="21"/>
        <v>-</v>
      </c>
      <c r="H47" s="8" t="str">
        <f ca="1" t="shared" si="21"/>
        <v>C</v>
      </c>
      <c r="I47" s="21" t="str">
        <f ca="1" t="shared" si="21"/>
        <v>-</v>
      </c>
      <c r="J47" s="6">
        <v>1</v>
      </c>
      <c r="K47" s="7" t="str">
        <f aca="true" ca="1" t="shared" si="22" ref="K47:Q53">IF(K$1="","-",IF(COUNTIF(INDIRECT(K$3),$B47)=0,"-",IF(INDEX(INDIRECT(K$7),MATCH($B47,INDIRECT(K$3),0))=0,"-",INDEX(INDIRECT(K$7),MATCH($B47,INDIRECT(K$3),0)))))</f>
        <v>-</v>
      </c>
      <c r="L47" s="8" t="str">
        <f ca="1" t="shared" si="22"/>
        <v>-</v>
      </c>
      <c r="M47" s="8" t="str">
        <f ca="1" t="shared" si="22"/>
        <v>-</v>
      </c>
      <c r="N47" s="8" t="str">
        <f ca="1" t="shared" si="22"/>
        <v>-</v>
      </c>
      <c r="O47" s="8" t="str">
        <f ca="1" t="shared" si="22"/>
        <v>-</v>
      </c>
      <c r="P47" s="8" t="str">
        <f ca="1" t="shared" si="22"/>
        <v>-</v>
      </c>
      <c r="Q47" s="21" t="str">
        <f ca="1" t="shared" si="22"/>
        <v>-</v>
      </c>
      <c r="R47" s="23"/>
    </row>
    <row r="48" spans="2:18" ht="15.75" customHeight="1">
      <c r="B48" s="6">
        <v>2</v>
      </c>
      <c r="C48" s="7" t="str">
        <f ca="1" t="shared" si="21"/>
        <v>-</v>
      </c>
      <c r="D48" s="8" t="str">
        <f ca="1" t="shared" si="21"/>
        <v>-</v>
      </c>
      <c r="E48" s="8" t="str">
        <f ca="1" t="shared" si="21"/>
        <v>-</v>
      </c>
      <c r="F48" s="8" t="str">
        <f ca="1" t="shared" si="21"/>
        <v>-</v>
      </c>
      <c r="G48" s="8" t="str">
        <f ca="1" t="shared" si="21"/>
        <v>-</v>
      </c>
      <c r="H48" s="8" t="str">
        <f ca="1" t="shared" si="21"/>
        <v>-</v>
      </c>
      <c r="I48" s="21" t="str">
        <f ca="1" t="shared" si="21"/>
        <v>-</v>
      </c>
      <c r="J48" s="6">
        <v>2</v>
      </c>
      <c r="K48" s="7" t="str">
        <f ca="1" t="shared" si="22"/>
        <v>-</v>
      </c>
      <c r="L48" s="8" t="str">
        <f ca="1" t="shared" si="22"/>
        <v>-</v>
      </c>
      <c r="M48" s="8" t="str">
        <f ca="1" t="shared" si="22"/>
        <v>-</v>
      </c>
      <c r="N48" s="8" t="str">
        <f ca="1" t="shared" si="22"/>
        <v>-</v>
      </c>
      <c r="O48" s="8" t="str">
        <f ca="1" t="shared" si="22"/>
        <v>-</v>
      </c>
      <c r="P48" s="8" t="str">
        <f ca="1" t="shared" si="22"/>
        <v>-</v>
      </c>
      <c r="Q48" s="21" t="str">
        <f ca="1" t="shared" si="22"/>
        <v>-</v>
      </c>
      <c r="R48" s="23"/>
    </row>
    <row r="49" spans="2:18" ht="15.75" customHeight="1">
      <c r="B49" s="6">
        <v>3</v>
      </c>
      <c r="C49" s="7" t="str">
        <f ca="1" t="shared" si="21"/>
        <v>-</v>
      </c>
      <c r="D49" s="8" t="str">
        <f ca="1" t="shared" si="21"/>
        <v>-</v>
      </c>
      <c r="E49" s="8" t="str">
        <f ca="1" t="shared" si="21"/>
        <v>-</v>
      </c>
      <c r="F49" s="8" t="str">
        <f ca="1" t="shared" si="21"/>
        <v>-</v>
      </c>
      <c r="G49" s="8" t="str">
        <f ca="1" t="shared" si="21"/>
        <v>-</v>
      </c>
      <c r="H49" s="8" t="str">
        <f ca="1" t="shared" si="21"/>
        <v>D</v>
      </c>
      <c r="I49" s="21" t="str">
        <f ca="1" t="shared" si="21"/>
        <v>-</v>
      </c>
      <c r="J49" s="6">
        <v>3</v>
      </c>
      <c r="K49" s="7" t="str">
        <f ca="1" t="shared" si="22"/>
        <v>-</v>
      </c>
      <c r="L49" s="8" t="str">
        <f ca="1" t="shared" si="22"/>
        <v>-</v>
      </c>
      <c r="M49" s="8" t="str">
        <f ca="1" t="shared" si="22"/>
        <v>-</v>
      </c>
      <c r="N49" s="8" t="str">
        <f ca="1" t="shared" si="22"/>
        <v>-</v>
      </c>
      <c r="O49" s="8" t="str">
        <f ca="1" t="shared" si="22"/>
        <v>-</v>
      </c>
      <c r="P49" s="8" t="str">
        <f ca="1" t="shared" si="22"/>
        <v>A</v>
      </c>
      <c r="Q49" s="21" t="str">
        <f ca="1" t="shared" si="22"/>
        <v>-</v>
      </c>
      <c r="R49" s="23"/>
    </row>
    <row r="50" spans="2:18" ht="15.75" customHeight="1">
      <c r="B50" s="6">
        <v>4</v>
      </c>
      <c r="C50" s="7" t="str">
        <f ca="1" t="shared" si="21"/>
        <v>-</v>
      </c>
      <c r="D50" s="8" t="str">
        <f ca="1" t="shared" si="21"/>
        <v>-</v>
      </c>
      <c r="E50" s="8" t="str">
        <f ca="1" t="shared" si="21"/>
        <v>-</v>
      </c>
      <c r="F50" s="8" t="str">
        <f ca="1" t="shared" si="21"/>
        <v>-</v>
      </c>
      <c r="G50" s="8" t="str">
        <f ca="1" t="shared" si="21"/>
        <v>-</v>
      </c>
      <c r="H50" s="8" t="str">
        <f ca="1" t="shared" si="21"/>
        <v>-</v>
      </c>
      <c r="I50" s="21" t="str">
        <f ca="1" t="shared" si="21"/>
        <v>-</v>
      </c>
      <c r="J50" s="6">
        <v>4</v>
      </c>
      <c r="K50" s="7" t="str">
        <f ca="1" t="shared" si="22"/>
        <v>-</v>
      </c>
      <c r="L50" s="8" t="str">
        <f ca="1" t="shared" si="22"/>
        <v>-</v>
      </c>
      <c r="M50" s="8" t="str">
        <f ca="1" t="shared" si="22"/>
        <v>-</v>
      </c>
      <c r="N50" s="8" t="str">
        <f ca="1" t="shared" si="22"/>
        <v>-</v>
      </c>
      <c r="O50" s="8" t="str">
        <f ca="1" t="shared" si="22"/>
        <v>-</v>
      </c>
      <c r="P50" s="8" t="str">
        <f ca="1" t="shared" si="22"/>
        <v>-</v>
      </c>
      <c r="Q50" s="21" t="str">
        <f ca="1" t="shared" si="22"/>
        <v>-</v>
      </c>
      <c r="R50" s="23"/>
    </row>
    <row r="51" spans="2:18" ht="15.75" customHeight="1">
      <c r="B51" s="6">
        <v>5</v>
      </c>
      <c r="C51" s="7" t="str">
        <f ca="1" t="shared" si="21"/>
        <v>-</v>
      </c>
      <c r="D51" s="8" t="str">
        <f ca="1" t="shared" si="21"/>
        <v>-</v>
      </c>
      <c r="E51" s="8" t="str">
        <f ca="1" t="shared" si="21"/>
        <v>-</v>
      </c>
      <c r="F51" s="8" t="str">
        <f ca="1" t="shared" si="21"/>
        <v>-</v>
      </c>
      <c r="G51" s="8" t="str">
        <f ca="1" t="shared" si="21"/>
        <v>-</v>
      </c>
      <c r="H51" s="8" t="str">
        <f ca="1" t="shared" si="21"/>
        <v>-</v>
      </c>
      <c r="I51" s="21" t="str">
        <f ca="1" t="shared" si="21"/>
        <v>-</v>
      </c>
      <c r="J51" s="6">
        <v>5</v>
      </c>
      <c r="K51" s="7" t="str">
        <f ca="1" t="shared" si="22"/>
        <v>-</v>
      </c>
      <c r="L51" s="8" t="str">
        <f ca="1" t="shared" si="22"/>
        <v>-</v>
      </c>
      <c r="M51" s="8" t="str">
        <f ca="1" t="shared" si="22"/>
        <v>-</v>
      </c>
      <c r="N51" s="8" t="str">
        <f ca="1" t="shared" si="22"/>
        <v>-</v>
      </c>
      <c r="O51" s="8" t="str">
        <f ca="1" t="shared" si="22"/>
        <v>-</v>
      </c>
      <c r="P51" s="8" t="str">
        <f ca="1" t="shared" si="22"/>
        <v>-</v>
      </c>
      <c r="Q51" s="21" t="str">
        <f ca="1" t="shared" si="22"/>
        <v>-</v>
      </c>
      <c r="R51" s="23"/>
    </row>
    <row r="52" spans="2:18" ht="15.75" customHeight="1">
      <c r="B52" s="6">
        <v>6</v>
      </c>
      <c r="C52" s="7" t="str">
        <f ca="1" t="shared" si="21"/>
        <v>-</v>
      </c>
      <c r="D52" s="8" t="str">
        <f ca="1" t="shared" si="21"/>
        <v>-</v>
      </c>
      <c r="E52" s="8" t="str">
        <f ca="1" t="shared" si="21"/>
        <v>-</v>
      </c>
      <c r="F52" s="8" t="str">
        <f ca="1" t="shared" si="21"/>
        <v>-</v>
      </c>
      <c r="G52" s="8" t="str">
        <f ca="1" t="shared" si="21"/>
        <v>-</v>
      </c>
      <c r="H52" s="8" t="str">
        <f ca="1" t="shared" si="21"/>
        <v>-</v>
      </c>
      <c r="I52" s="21" t="str">
        <f ca="1" t="shared" si="21"/>
        <v>-</v>
      </c>
      <c r="J52" s="6">
        <v>6</v>
      </c>
      <c r="K52" s="7" t="str">
        <f ca="1" t="shared" si="22"/>
        <v>-</v>
      </c>
      <c r="L52" s="8" t="str">
        <f ca="1" t="shared" si="22"/>
        <v>-</v>
      </c>
      <c r="M52" s="8" t="str">
        <f ca="1" t="shared" si="22"/>
        <v>-</v>
      </c>
      <c r="N52" s="8" t="str">
        <f ca="1" t="shared" si="22"/>
        <v>-</v>
      </c>
      <c r="O52" s="8" t="str">
        <f ca="1" t="shared" si="22"/>
        <v>-</v>
      </c>
      <c r="P52" s="8" t="str">
        <f ca="1" t="shared" si="22"/>
        <v>-</v>
      </c>
      <c r="Q52" s="21" t="str">
        <f ca="1" t="shared" si="22"/>
        <v>-</v>
      </c>
      <c r="R52" s="23"/>
    </row>
    <row r="53" spans="2:18" ht="15.75" customHeight="1" thickBot="1">
      <c r="B53" s="6">
        <v>7</v>
      </c>
      <c r="C53" s="10" t="str">
        <f ca="1" t="shared" si="21"/>
        <v>-</v>
      </c>
      <c r="D53" s="11" t="str">
        <f ca="1" t="shared" si="21"/>
        <v>-</v>
      </c>
      <c r="E53" s="11" t="str">
        <f ca="1" t="shared" si="21"/>
        <v>-</v>
      </c>
      <c r="F53" s="11" t="str">
        <f ca="1" t="shared" si="21"/>
        <v>-</v>
      </c>
      <c r="G53" s="11" t="str">
        <f ca="1" t="shared" si="21"/>
        <v>-</v>
      </c>
      <c r="H53" s="11" t="str">
        <f ca="1" t="shared" si="21"/>
        <v>-</v>
      </c>
      <c r="I53" s="22" t="str">
        <f ca="1" t="shared" si="21"/>
        <v>-</v>
      </c>
      <c r="J53" s="6">
        <v>7</v>
      </c>
      <c r="K53" s="10" t="str">
        <f ca="1" t="shared" si="22"/>
        <v>-</v>
      </c>
      <c r="L53" s="11" t="str">
        <f ca="1" t="shared" si="22"/>
        <v>-</v>
      </c>
      <c r="M53" s="11" t="str">
        <f ca="1" t="shared" si="22"/>
        <v>-</v>
      </c>
      <c r="N53" s="11" t="str">
        <f ca="1" t="shared" si="22"/>
        <v>-</v>
      </c>
      <c r="O53" s="11" t="str">
        <f ca="1" t="shared" si="22"/>
        <v>-</v>
      </c>
      <c r="P53" s="11" t="str">
        <f ca="1" t="shared" si="22"/>
        <v>-</v>
      </c>
      <c r="Q53" s="22" t="str">
        <f ca="1" t="shared" si="22"/>
        <v>-</v>
      </c>
      <c r="R53" s="23"/>
    </row>
    <row r="54" spans="1:18" ht="19.5" customHeight="1" thickTop="1">
      <c r="A54" s="1"/>
      <c r="B54" s="40">
        <v>5</v>
      </c>
      <c r="C54" s="35"/>
      <c r="D54" s="35"/>
      <c r="E54" s="35"/>
      <c r="F54" s="35"/>
      <c r="G54" s="35"/>
      <c r="H54" s="35"/>
      <c r="I54" s="35"/>
      <c r="J54" s="34">
        <v>10</v>
      </c>
      <c r="K54" s="35"/>
      <c r="L54" s="35"/>
      <c r="M54" s="35"/>
      <c r="N54" s="35"/>
      <c r="O54" s="35"/>
      <c r="P54" s="35"/>
      <c r="Q54" s="35"/>
      <c r="R54" s="23"/>
    </row>
    <row r="55" spans="2:18" ht="15.75" customHeight="1">
      <c r="B55" s="36" t="s">
        <v>7</v>
      </c>
      <c r="C55" s="13">
        <f>$C$11-WEEKDAY($C$11)+1</f>
        <v>41483</v>
      </c>
      <c r="D55" s="14">
        <f aca="true" t="shared" si="23" ref="D55:I55">C55+1</f>
        <v>41484</v>
      </c>
      <c r="E55" s="14">
        <f t="shared" si="23"/>
        <v>41485</v>
      </c>
      <c r="F55" s="14">
        <f t="shared" si="23"/>
        <v>41486</v>
      </c>
      <c r="G55" s="14">
        <f t="shared" si="23"/>
        <v>41487</v>
      </c>
      <c r="H55" s="14">
        <f t="shared" si="23"/>
        <v>41488</v>
      </c>
      <c r="I55" s="15">
        <f t="shared" si="23"/>
        <v>41489</v>
      </c>
      <c r="J55" s="36" t="s">
        <v>7</v>
      </c>
      <c r="K55" s="13">
        <f>$C$11-WEEKDAY($C$11)+1</f>
        <v>41483</v>
      </c>
      <c r="L55" s="14">
        <f aca="true" t="shared" si="24" ref="L55:Q55">K55+1</f>
        <v>41484</v>
      </c>
      <c r="M55" s="14">
        <f t="shared" si="24"/>
        <v>41485</v>
      </c>
      <c r="N55" s="14">
        <f t="shared" si="24"/>
        <v>41486</v>
      </c>
      <c r="O55" s="14">
        <f t="shared" si="24"/>
        <v>41487</v>
      </c>
      <c r="P55" s="14">
        <f t="shared" si="24"/>
        <v>41488</v>
      </c>
      <c r="Q55" s="19">
        <f t="shared" si="24"/>
        <v>41489</v>
      </c>
      <c r="R55" s="23"/>
    </row>
    <row r="56" spans="2:18" ht="15.75" customHeight="1">
      <c r="B56" s="37"/>
      <c r="C56" s="16">
        <f aca="true" t="shared" si="25" ref="C56:I56">C55</f>
        <v>41483</v>
      </c>
      <c r="D56" s="17">
        <f t="shared" si="25"/>
        <v>41484</v>
      </c>
      <c r="E56" s="17">
        <f t="shared" si="25"/>
        <v>41485</v>
      </c>
      <c r="F56" s="17">
        <f t="shared" si="25"/>
        <v>41486</v>
      </c>
      <c r="G56" s="17">
        <f t="shared" si="25"/>
        <v>41487</v>
      </c>
      <c r="H56" s="17">
        <f t="shared" si="25"/>
        <v>41488</v>
      </c>
      <c r="I56" s="18">
        <f t="shared" si="25"/>
        <v>41489</v>
      </c>
      <c r="J56" s="37"/>
      <c r="K56" s="16">
        <f aca="true" t="shared" si="26" ref="K56:Q56">K55</f>
        <v>41483</v>
      </c>
      <c r="L56" s="17">
        <f t="shared" si="26"/>
        <v>41484</v>
      </c>
      <c r="M56" s="17">
        <f t="shared" si="26"/>
        <v>41485</v>
      </c>
      <c r="N56" s="17">
        <f t="shared" si="26"/>
        <v>41486</v>
      </c>
      <c r="O56" s="17">
        <f t="shared" si="26"/>
        <v>41487</v>
      </c>
      <c r="P56" s="17">
        <f t="shared" si="26"/>
        <v>41488</v>
      </c>
      <c r="Q56" s="20">
        <f t="shared" si="26"/>
        <v>41489</v>
      </c>
      <c r="R56" s="23"/>
    </row>
    <row r="57" spans="2:18" ht="15.75" customHeight="1">
      <c r="B57" s="6">
        <v>1</v>
      </c>
      <c r="C57" s="7" t="str">
        <f aca="true" ca="1" t="shared" si="27" ref="C57:Q63">IF(C$1="","-",IF(COUNTIF(INDIRECT(C$3),$B57)=0,"-",IF(INDEX(INDIRECT(C$8),MATCH($B57,INDIRECT(C$3),0))=0,"-",INDEX(INDIRECT(C$8),MATCH($B57,INDIRECT(C$3),0)))))</f>
        <v>-</v>
      </c>
      <c r="D57" s="8" t="str">
        <f ca="1" t="shared" si="27"/>
        <v>-</v>
      </c>
      <c r="E57" s="8" t="str">
        <f ca="1" t="shared" si="27"/>
        <v>-</v>
      </c>
      <c r="F57" s="8" t="str">
        <f ca="1" t="shared" si="27"/>
        <v>-</v>
      </c>
      <c r="G57" s="8" t="str">
        <f ca="1" t="shared" si="27"/>
        <v>-</v>
      </c>
      <c r="H57" s="8" t="str">
        <f ca="1" t="shared" si="27"/>
        <v>-</v>
      </c>
      <c r="I57" s="9" t="str">
        <f ca="1" t="shared" si="27"/>
        <v>-</v>
      </c>
      <c r="J57" s="6">
        <v>1</v>
      </c>
      <c r="K57" s="7" t="str">
        <f ca="1" t="shared" si="27"/>
        <v>-</v>
      </c>
      <c r="L57" s="8" t="str">
        <f ca="1" t="shared" si="27"/>
        <v>-</v>
      </c>
      <c r="M57" s="8" t="str">
        <f ca="1" t="shared" si="27"/>
        <v>-</v>
      </c>
      <c r="N57" s="8" t="str">
        <f ca="1" t="shared" si="27"/>
        <v>-</v>
      </c>
      <c r="O57" s="8" t="str">
        <f ca="1" t="shared" si="27"/>
        <v>-</v>
      </c>
      <c r="P57" s="8" t="str">
        <f ca="1" t="shared" si="27"/>
        <v>-</v>
      </c>
      <c r="Q57" s="9" t="str">
        <f ca="1" t="shared" si="27"/>
        <v>-</v>
      </c>
      <c r="R57" s="23"/>
    </row>
    <row r="58" spans="2:18" ht="15.75" customHeight="1">
      <c r="B58" s="6">
        <v>2</v>
      </c>
      <c r="C58" s="7" t="str">
        <f ca="1" t="shared" si="27"/>
        <v>-</v>
      </c>
      <c r="D58" s="8" t="str">
        <f ca="1" t="shared" si="27"/>
        <v>C</v>
      </c>
      <c r="E58" s="8" t="str">
        <f ca="1" t="shared" si="27"/>
        <v>-</v>
      </c>
      <c r="F58" s="8" t="str">
        <f ca="1" t="shared" si="27"/>
        <v>-</v>
      </c>
      <c r="G58" s="8" t="str">
        <f ca="1" t="shared" si="27"/>
        <v>-</v>
      </c>
      <c r="H58" s="8" t="str">
        <f ca="1" t="shared" si="27"/>
        <v>-</v>
      </c>
      <c r="I58" s="9" t="str">
        <f ca="1" t="shared" si="27"/>
        <v>-</v>
      </c>
      <c r="J58" s="6">
        <v>2</v>
      </c>
      <c r="K58" s="7" t="str">
        <f ca="1" t="shared" si="27"/>
        <v>-</v>
      </c>
      <c r="L58" s="8" t="str">
        <f ca="1" t="shared" si="27"/>
        <v>-</v>
      </c>
      <c r="M58" s="8" t="str">
        <f ca="1" t="shared" si="27"/>
        <v>-</v>
      </c>
      <c r="N58" s="8" t="str">
        <f ca="1" t="shared" si="27"/>
        <v>-</v>
      </c>
      <c r="O58" s="8" t="str">
        <f ca="1" t="shared" si="27"/>
        <v>-</v>
      </c>
      <c r="P58" s="8" t="str">
        <f ca="1" t="shared" si="27"/>
        <v>-</v>
      </c>
      <c r="Q58" s="9" t="str">
        <f ca="1" t="shared" si="27"/>
        <v>-</v>
      </c>
      <c r="R58" s="23"/>
    </row>
    <row r="59" spans="2:18" ht="15.75" customHeight="1">
      <c r="B59" s="6">
        <v>3</v>
      </c>
      <c r="C59" s="7" t="str">
        <f ca="1" t="shared" si="27"/>
        <v>-</v>
      </c>
      <c r="D59" s="8" t="str">
        <f ca="1" t="shared" si="27"/>
        <v>-</v>
      </c>
      <c r="E59" s="8" t="str">
        <f ca="1" t="shared" si="27"/>
        <v>-</v>
      </c>
      <c r="F59" s="8" t="str">
        <f ca="1" t="shared" si="27"/>
        <v>-</v>
      </c>
      <c r="G59" s="8" t="str">
        <f ca="1" t="shared" si="27"/>
        <v>-</v>
      </c>
      <c r="H59" s="8" t="str">
        <f ca="1" t="shared" si="27"/>
        <v>E</v>
      </c>
      <c r="I59" s="9" t="str">
        <f ca="1" t="shared" si="27"/>
        <v>-</v>
      </c>
      <c r="J59" s="6">
        <v>3</v>
      </c>
      <c r="K59" s="7" t="str">
        <f ca="1" t="shared" si="27"/>
        <v>-</v>
      </c>
      <c r="L59" s="8" t="str">
        <f ca="1" t="shared" si="27"/>
        <v>-</v>
      </c>
      <c r="M59" s="8" t="str">
        <f ca="1" t="shared" si="27"/>
        <v>-</v>
      </c>
      <c r="N59" s="8" t="str">
        <f ca="1" t="shared" si="27"/>
        <v>-</v>
      </c>
      <c r="O59" s="8" t="str">
        <f ca="1" t="shared" si="27"/>
        <v>-</v>
      </c>
      <c r="P59" s="8" t="str">
        <f ca="1" t="shared" si="27"/>
        <v>B</v>
      </c>
      <c r="Q59" s="9" t="str">
        <f ca="1" t="shared" si="27"/>
        <v>-</v>
      </c>
      <c r="R59" s="23"/>
    </row>
    <row r="60" spans="2:18" ht="15.75" customHeight="1">
      <c r="B60" s="6">
        <v>4</v>
      </c>
      <c r="C60" s="7" t="str">
        <f ca="1" t="shared" si="27"/>
        <v>-</v>
      </c>
      <c r="D60" s="8" t="str">
        <f ca="1" t="shared" si="27"/>
        <v>D</v>
      </c>
      <c r="E60" s="8" t="str">
        <f ca="1" t="shared" si="27"/>
        <v>-</v>
      </c>
      <c r="F60" s="8" t="str">
        <f ca="1" t="shared" si="27"/>
        <v>-</v>
      </c>
      <c r="G60" s="8" t="str">
        <f ca="1" t="shared" si="27"/>
        <v>-</v>
      </c>
      <c r="H60" s="8" t="str">
        <f ca="1" t="shared" si="27"/>
        <v>-</v>
      </c>
      <c r="I60" s="9" t="str">
        <f ca="1" t="shared" si="27"/>
        <v>-</v>
      </c>
      <c r="J60" s="6">
        <v>4</v>
      </c>
      <c r="K60" s="7" t="str">
        <f ca="1" t="shared" si="27"/>
        <v>-</v>
      </c>
      <c r="L60" s="8" t="str">
        <f ca="1" t="shared" si="27"/>
        <v>A</v>
      </c>
      <c r="M60" s="8" t="str">
        <f ca="1" t="shared" si="27"/>
        <v>-</v>
      </c>
      <c r="N60" s="8" t="str">
        <f ca="1" t="shared" si="27"/>
        <v>-</v>
      </c>
      <c r="O60" s="8" t="str">
        <f ca="1" t="shared" si="27"/>
        <v>-</v>
      </c>
      <c r="P60" s="8" t="str">
        <f ca="1" t="shared" si="27"/>
        <v>-</v>
      </c>
      <c r="Q60" s="9" t="str">
        <f ca="1" t="shared" si="27"/>
        <v>-</v>
      </c>
      <c r="R60" s="23"/>
    </row>
    <row r="61" spans="2:18" ht="15.75" customHeight="1">
      <c r="B61" s="6">
        <v>5</v>
      </c>
      <c r="C61" s="7" t="str">
        <f ca="1" t="shared" si="27"/>
        <v>-</v>
      </c>
      <c r="D61" s="8" t="str">
        <f ca="1" t="shared" si="27"/>
        <v>-</v>
      </c>
      <c r="E61" s="8" t="str">
        <f ca="1" t="shared" si="27"/>
        <v>-</v>
      </c>
      <c r="F61" s="8" t="str">
        <f ca="1" t="shared" si="27"/>
        <v>-</v>
      </c>
      <c r="G61" s="8" t="str">
        <f ca="1" t="shared" si="27"/>
        <v>-</v>
      </c>
      <c r="H61" s="8" t="str">
        <f ca="1" t="shared" si="27"/>
        <v>-</v>
      </c>
      <c r="I61" s="9" t="str">
        <f ca="1" t="shared" si="27"/>
        <v>-</v>
      </c>
      <c r="J61" s="6">
        <v>5</v>
      </c>
      <c r="K61" s="7" t="str">
        <f ca="1" t="shared" si="27"/>
        <v>-</v>
      </c>
      <c r="L61" s="8" t="str">
        <f ca="1" t="shared" si="27"/>
        <v>-</v>
      </c>
      <c r="M61" s="8" t="str">
        <f ca="1" t="shared" si="27"/>
        <v>-</v>
      </c>
      <c r="N61" s="8" t="str">
        <f ca="1" t="shared" si="27"/>
        <v>-</v>
      </c>
      <c r="O61" s="8" t="str">
        <f ca="1" t="shared" si="27"/>
        <v>-</v>
      </c>
      <c r="P61" s="8" t="str">
        <f ca="1" t="shared" si="27"/>
        <v>-</v>
      </c>
      <c r="Q61" s="9" t="str">
        <f ca="1" t="shared" si="27"/>
        <v>-</v>
      </c>
      <c r="R61" s="23"/>
    </row>
    <row r="62" spans="2:18" ht="15.75" customHeight="1">
      <c r="B62" s="6">
        <v>6</v>
      </c>
      <c r="C62" s="7" t="str">
        <f ca="1" t="shared" si="27"/>
        <v>-</v>
      </c>
      <c r="D62" s="8" t="str">
        <f ca="1" t="shared" si="27"/>
        <v>-</v>
      </c>
      <c r="E62" s="8" t="str">
        <f ca="1" t="shared" si="27"/>
        <v>-</v>
      </c>
      <c r="F62" s="8" t="str">
        <f ca="1" t="shared" si="27"/>
        <v>-</v>
      </c>
      <c r="G62" s="8" t="str">
        <f ca="1" t="shared" si="27"/>
        <v>-</v>
      </c>
      <c r="H62" s="8" t="str">
        <f ca="1" t="shared" si="27"/>
        <v>-</v>
      </c>
      <c r="I62" s="9" t="str">
        <f ca="1" t="shared" si="27"/>
        <v>-</v>
      </c>
      <c r="J62" s="6">
        <v>6</v>
      </c>
      <c r="K62" s="7" t="str">
        <f ca="1" t="shared" si="27"/>
        <v>-</v>
      </c>
      <c r="L62" s="8" t="str">
        <f ca="1" t="shared" si="27"/>
        <v>-</v>
      </c>
      <c r="M62" s="8" t="str">
        <f ca="1" t="shared" si="27"/>
        <v>-</v>
      </c>
      <c r="N62" s="8" t="str">
        <f ca="1" t="shared" si="27"/>
        <v>-</v>
      </c>
      <c r="O62" s="8" t="str">
        <f ca="1" t="shared" si="27"/>
        <v>-</v>
      </c>
      <c r="P62" s="8" t="str">
        <f ca="1" t="shared" si="27"/>
        <v>-</v>
      </c>
      <c r="Q62" s="9" t="str">
        <f ca="1" t="shared" si="27"/>
        <v>-</v>
      </c>
      <c r="R62" s="23"/>
    </row>
    <row r="63" spans="2:18" ht="15.75" customHeight="1">
      <c r="B63" s="6">
        <v>7</v>
      </c>
      <c r="C63" s="10" t="str">
        <f ca="1" t="shared" si="27"/>
        <v>-</v>
      </c>
      <c r="D63" s="11" t="str">
        <f ca="1" t="shared" si="27"/>
        <v>-</v>
      </c>
      <c r="E63" s="11" t="str">
        <f ca="1" t="shared" si="27"/>
        <v>-</v>
      </c>
      <c r="F63" s="11" t="str">
        <f ca="1" t="shared" si="27"/>
        <v>-</v>
      </c>
      <c r="G63" s="11" t="str">
        <f ca="1" t="shared" si="27"/>
        <v>-</v>
      </c>
      <c r="H63" s="11" t="str">
        <f ca="1" t="shared" si="27"/>
        <v>-</v>
      </c>
      <c r="I63" s="12" t="str">
        <f ca="1" t="shared" si="27"/>
        <v>-</v>
      </c>
      <c r="J63" s="6">
        <v>7</v>
      </c>
      <c r="K63" s="10" t="str">
        <f ca="1" t="shared" si="27"/>
        <v>-</v>
      </c>
      <c r="L63" s="11" t="str">
        <f ca="1" t="shared" si="27"/>
        <v>-</v>
      </c>
      <c r="M63" s="11" t="str">
        <f ca="1" t="shared" si="27"/>
        <v>-</v>
      </c>
      <c r="N63" s="11" t="str">
        <f ca="1" t="shared" si="27"/>
        <v>-</v>
      </c>
      <c r="O63" s="11" t="str">
        <f ca="1" t="shared" si="27"/>
        <v>-</v>
      </c>
      <c r="P63" s="11" t="str">
        <f ca="1" t="shared" si="27"/>
        <v>-</v>
      </c>
      <c r="Q63" s="12" t="str">
        <f ca="1" t="shared" si="27"/>
        <v>-</v>
      </c>
      <c r="R63" s="23"/>
    </row>
    <row r="64" spans="2:17" ht="15.75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</sheetData>
  <mergeCells count="23">
    <mergeCell ref="B55:B56"/>
    <mergeCell ref="J55:J56"/>
    <mergeCell ref="B45:B46"/>
    <mergeCell ref="J45:J46"/>
    <mergeCell ref="B54:I54"/>
    <mergeCell ref="J54:Q54"/>
    <mergeCell ref="B35:B36"/>
    <mergeCell ref="J35:J36"/>
    <mergeCell ref="B44:I44"/>
    <mergeCell ref="J44:Q44"/>
    <mergeCell ref="B25:B26"/>
    <mergeCell ref="J25:J26"/>
    <mergeCell ref="B34:I34"/>
    <mergeCell ref="J34:Q34"/>
    <mergeCell ref="B15:B16"/>
    <mergeCell ref="J14:Q14"/>
    <mergeCell ref="J15:J16"/>
    <mergeCell ref="B24:I24"/>
    <mergeCell ref="J24:Q24"/>
    <mergeCell ref="H11:P12"/>
    <mergeCell ref="C11:G12"/>
    <mergeCell ref="C9:E9"/>
    <mergeCell ref="B14:I14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1"/>
  </sheetPr>
  <dimension ref="A1:W64"/>
  <sheetViews>
    <sheetView view="pageBreakPreview" zoomScaleSheetLayoutView="100" workbookViewId="0" topLeftCell="A1">
      <pane xSplit="2" ySplit="16" topLeftCell="C1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C17" sqref="C17"/>
    </sheetView>
  </sheetViews>
  <sheetFormatPr defaultColWidth="9.00390625" defaultRowHeight="13.5"/>
  <cols>
    <col min="1" max="1" width="12.625" style="0" bestFit="1" customWidth="1"/>
    <col min="2" max="2" width="3.625" style="0" customWidth="1"/>
    <col min="3" max="9" width="6.625" style="0" customWidth="1"/>
    <col min="10" max="10" width="3.625" style="0" customWidth="1"/>
    <col min="11" max="17" width="6.625" style="0" customWidth="1"/>
  </cols>
  <sheetData>
    <row r="1" spans="2:10" ht="13.5">
      <c r="B1" s="3"/>
      <c r="J1" s="3"/>
    </row>
    <row r="2" spans="2:10" ht="13.5">
      <c r="B2" s="3"/>
      <c r="J2" s="3"/>
    </row>
    <row r="3" spans="1:10" ht="13.5">
      <c r="A3" s="3"/>
      <c r="B3" s="3"/>
      <c r="J3" s="3"/>
    </row>
    <row r="4" spans="1:10" ht="13.5">
      <c r="A4" s="3"/>
      <c r="B4" s="3"/>
      <c r="J4" s="3"/>
    </row>
    <row r="5" spans="1:10" ht="13.5">
      <c r="A5" s="3"/>
      <c r="B5" s="3"/>
      <c r="J5" s="3"/>
    </row>
    <row r="6" spans="1:10" ht="13.5">
      <c r="A6" s="3"/>
      <c r="B6" s="3"/>
      <c r="J6" s="3"/>
    </row>
    <row r="7" spans="1:10" ht="13.5">
      <c r="A7" s="3"/>
      <c r="B7" s="3"/>
      <c r="J7" s="3"/>
    </row>
    <row r="8" spans="1:10" ht="14.25" thickBot="1">
      <c r="A8" s="3"/>
      <c r="B8" s="3"/>
      <c r="J8" s="3"/>
    </row>
    <row r="9" spans="2:10" ht="24.75" customHeight="1" thickBot="1" thickTop="1">
      <c r="B9" s="3"/>
      <c r="C9" s="31"/>
      <c r="D9" s="32"/>
      <c r="E9" s="33"/>
      <c r="J9" s="3"/>
    </row>
    <row r="10" spans="2:10" ht="4.5" customHeight="1" thickTop="1">
      <c r="B10" s="3"/>
      <c r="J10" s="3"/>
    </row>
    <row r="11" spans="1:23" ht="15.75" customHeight="1">
      <c r="A11" s="24"/>
      <c r="B11" s="5"/>
      <c r="C11" s="30">
        <f ca="1">IF(CELL("type",C9)="v",C9,TODAY())</f>
        <v>41483</v>
      </c>
      <c r="D11" s="30"/>
      <c r="E11" s="30"/>
      <c r="F11" s="30"/>
      <c r="G11" s="30"/>
      <c r="H11" s="28" t="s">
        <v>30</v>
      </c>
      <c r="I11" s="29"/>
      <c r="J11" s="29"/>
      <c r="K11" s="29"/>
      <c r="L11" s="29"/>
      <c r="M11" s="29"/>
      <c r="N11" s="29"/>
      <c r="O11" s="29"/>
      <c r="P11" s="29"/>
      <c r="Q11" s="5"/>
      <c r="T11" s="25"/>
      <c r="U11" s="25"/>
      <c r="V11" s="25"/>
      <c r="W11" s="25"/>
    </row>
    <row r="12" spans="2:23" ht="15.75" customHeight="1">
      <c r="B12" s="5"/>
      <c r="C12" s="30"/>
      <c r="D12" s="30"/>
      <c r="E12" s="30"/>
      <c r="F12" s="30"/>
      <c r="G12" s="30"/>
      <c r="H12" s="29"/>
      <c r="I12" s="29"/>
      <c r="J12" s="29"/>
      <c r="K12" s="29"/>
      <c r="L12" s="29"/>
      <c r="M12" s="29"/>
      <c r="N12" s="29"/>
      <c r="O12" s="29"/>
      <c r="P12" s="29"/>
      <c r="Q12" s="5"/>
      <c r="S12" s="25"/>
      <c r="T12" s="25"/>
      <c r="U12" s="25"/>
      <c r="V12" s="25"/>
      <c r="W12" s="25"/>
    </row>
    <row r="13" spans="2:17" ht="15.75" customHeight="1" thickBo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2:18" ht="19.5" customHeight="1" thickTop="1">
      <c r="B14" s="52">
        <v>1</v>
      </c>
      <c r="C14" s="53"/>
      <c r="D14" s="53"/>
      <c r="E14" s="53"/>
      <c r="F14" s="53"/>
      <c r="G14" s="53"/>
      <c r="H14" s="53"/>
      <c r="I14" s="53"/>
      <c r="J14" s="52">
        <v>6</v>
      </c>
      <c r="K14" s="53"/>
      <c r="L14" s="53"/>
      <c r="M14" s="53"/>
      <c r="N14" s="53"/>
      <c r="O14" s="53"/>
      <c r="P14" s="53"/>
      <c r="Q14" s="53"/>
      <c r="R14" s="23"/>
    </row>
    <row r="15" spans="2:18" ht="15.75" customHeight="1">
      <c r="B15" s="41" t="s">
        <v>7</v>
      </c>
      <c r="C15" s="44">
        <f>$C$11-WEEKDAY($C$11)+1</f>
        <v>41483</v>
      </c>
      <c r="D15" s="45">
        <f aca="true" t="shared" si="0" ref="D15:I15">C15+1</f>
        <v>41484</v>
      </c>
      <c r="E15" s="45">
        <f t="shared" si="0"/>
        <v>41485</v>
      </c>
      <c r="F15" s="45">
        <f t="shared" si="0"/>
        <v>41486</v>
      </c>
      <c r="G15" s="45">
        <f t="shared" si="0"/>
        <v>41487</v>
      </c>
      <c r="H15" s="45">
        <f t="shared" si="0"/>
        <v>41488</v>
      </c>
      <c r="I15" s="46">
        <f t="shared" si="0"/>
        <v>41489</v>
      </c>
      <c r="J15" s="41" t="s">
        <v>7</v>
      </c>
      <c r="K15" s="44">
        <f>$C$11-WEEKDAY($C$11)+1</f>
        <v>41483</v>
      </c>
      <c r="L15" s="45">
        <f aca="true" t="shared" si="1" ref="L15:Q15">K15+1</f>
        <v>41484</v>
      </c>
      <c r="M15" s="45">
        <f t="shared" si="1"/>
        <v>41485</v>
      </c>
      <c r="N15" s="45">
        <f t="shared" si="1"/>
        <v>41486</v>
      </c>
      <c r="O15" s="45">
        <f t="shared" si="1"/>
        <v>41487</v>
      </c>
      <c r="P15" s="45">
        <f t="shared" si="1"/>
        <v>41488</v>
      </c>
      <c r="Q15" s="47">
        <f t="shared" si="1"/>
        <v>41489</v>
      </c>
      <c r="R15" s="23"/>
    </row>
    <row r="16" spans="2:18" ht="15.75" customHeight="1">
      <c r="B16" s="42"/>
      <c r="C16" s="48">
        <f aca="true" t="shared" si="2" ref="C16:I16">C15</f>
        <v>41483</v>
      </c>
      <c r="D16" s="49">
        <f t="shared" si="2"/>
        <v>41484</v>
      </c>
      <c r="E16" s="49">
        <f t="shared" si="2"/>
        <v>41485</v>
      </c>
      <c r="F16" s="49">
        <f t="shared" si="2"/>
        <v>41486</v>
      </c>
      <c r="G16" s="49">
        <f t="shared" si="2"/>
        <v>41487</v>
      </c>
      <c r="H16" s="49">
        <f t="shared" si="2"/>
        <v>41488</v>
      </c>
      <c r="I16" s="50">
        <f t="shared" si="2"/>
        <v>41489</v>
      </c>
      <c r="J16" s="42"/>
      <c r="K16" s="48">
        <f aca="true" t="shared" si="3" ref="K16:Q16">K15</f>
        <v>41483</v>
      </c>
      <c r="L16" s="49">
        <f t="shared" si="3"/>
        <v>41484</v>
      </c>
      <c r="M16" s="49">
        <f t="shared" si="3"/>
        <v>41485</v>
      </c>
      <c r="N16" s="49">
        <f t="shared" si="3"/>
        <v>41486</v>
      </c>
      <c r="O16" s="49">
        <f t="shared" si="3"/>
        <v>41487</v>
      </c>
      <c r="P16" s="49">
        <f t="shared" si="3"/>
        <v>41488</v>
      </c>
      <c r="Q16" s="51">
        <f t="shared" si="3"/>
        <v>41489</v>
      </c>
      <c r="R16" s="23"/>
    </row>
    <row r="17" spans="2:18" ht="15.75" customHeight="1">
      <c r="B17" s="43">
        <v>1</v>
      </c>
      <c r="C17" s="7"/>
      <c r="D17" s="8"/>
      <c r="E17" s="8"/>
      <c r="F17" s="8"/>
      <c r="G17" s="8"/>
      <c r="H17" s="8" t="s">
        <v>12</v>
      </c>
      <c r="I17" s="9"/>
      <c r="J17" s="43">
        <v>1</v>
      </c>
      <c r="K17" s="7"/>
      <c r="L17" s="8"/>
      <c r="M17" s="8"/>
      <c r="N17" s="8"/>
      <c r="O17" s="8"/>
      <c r="P17" s="8" t="s">
        <v>28</v>
      </c>
      <c r="Q17" s="21"/>
      <c r="R17" s="23"/>
    </row>
    <row r="18" spans="2:18" ht="15.75" customHeight="1">
      <c r="B18" s="43">
        <v>2</v>
      </c>
      <c r="C18" s="7"/>
      <c r="D18" s="8"/>
      <c r="E18" s="8"/>
      <c r="F18" s="8"/>
      <c r="G18" s="8"/>
      <c r="H18" s="8"/>
      <c r="I18" s="9"/>
      <c r="J18" s="43">
        <v>2</v>
      </c>
      <c r="K18" s="7"/>
      <c r="L18" s="8"/>
      <c r="M18" s="8"/>
      <c r="N18" s="8"/>
      <c r="O18" s="8"/>
      <c r="P18" s="8"/>
      <c r="Q18" s="21"/>
      <c r="R18" s="23"/>
    </row>
    <row r="19" spans="2:18" ht="15.75" customHeight="1">
      <c r="B19" s="43">
        <v>3</v>
      </c>
      <c r="C19" s="7"/>
      <c r="D19" s="8"/>
      <c r="E19" s="8"/>
      <c r="F19" s="8"/>
      <c r="G19" s="8"/>
      <c r="H19" s="8" t="s">
        <v>8</v>
      </c>
      <c r="I19" s="9"/>
      <c r="J19" s="43">
        <v>3</v>
      </c>
      <c r="K19" s="7"/>
      <c r="L19" s="8"/>
      <c r="M19" s="8"/>
      <c r="N19" s="8"/>
      <c r="O19" s="8"/>
      <c r="P19" s="8"/>
      <c r="Q19" s="21"/>
      <c r="R19" s="23"/>
    </row>
    <row r="20" spans="2:18" ht="15.75" customHeight="1">
      <c r="B20" s="43">
        <v>4</v>
      </c>
      <c r="C20" s="7"/>
      <c r="D20" s="8" t="s">
        <v>4</v>
      </c>
      <c r="E20" s="8"/>
      <c r="F20" s="8"/>
      <c r="G20" s="8"/>
      <c r="H20" s="8"/>
      <c r="I20" s="9"/>
      <c r="J20" s="43">
        <v>4</v>
      </c>
      <c r="K20" s="7"/>
      <c r="L20" s="8" t="s">
        <v>29</v>
      </c>
      <c r="M20" s="8"/>
      <c r="N20" s="8"/>
      <c r="O20" s="8"/>
      <c r="P20" s="8"/>
      <c r="Q20" s="21"/>
      <c r="R20" s="23"/>
    </row>
    <row r="21" spans="2:18" ht="15.75" customHeight="1">
      <c r="B21" s="43">
        <v>5</v>
      </c>
      <c r="C21" s="7"/>
      <c r="D21" s="8"/>
      <c r="E21" s="8"/>
      <c r="F21" s="8"/>
      <c r="G21" s="8"/>
      <c r="H21" s="8" t="s">
        <v>4</v>
      </c>
      <c r="I21" s="9"/>
      <c r="J21" s="43">
        <v>5</v>
      </c>
      <c r="K21" s="7"/>
      <c r="L21" s="8"/>
      <c r="M21" s="8"/>
      <c r="N21" s="8"/>
      <c r="O21" s="8"/>
      <c r="P21" s="8" t="s">
        <v>28</v>
      </c>
      <c r="Q21" s="21"/>
      <c r="R21" s="23"/>
    </row>
    <row r="22" spans="2:18" ht="15.75" customHeight="1">
      <c r="B22" s="43">
        <v>6</v>
      </c>
      <c r="C22" s="7"/>
      <c r="D22" s="8"/>
      <c r="E22" s="8"/>
      <c r="F22" s="8"/>
      <c r="G22" s="8"/>
      <c r="H22" s="8"/>
      <c r="I22" s="9"/>
      <c r="J22" s="43">
        <v>6</v>
      </c>
      <c r="K22" s="7"/>
      <c r="L22" s="8"/>
      <c r="M22" s="8"/>
      <c r="N22" s="8"/>
      <c r="O22" s="8"/>
      <c r="P22" s="8"/>
      <c r="Q22" s="21"/>
      <c r="R22" s="23"/>
    </row>
    <row r="23" spans="2:18" ht="15.75" customHeight="1" thickBot="1">
      <c r="B23" s="43">
        <v>7</v>
      </c>
      <c r="C23" s="10"/>
      <c r="D23" s="11"/>
      <c r="E23" s="11"/>
      <c r="F23" s="11"/>
      <c r="G23" s="11"/>
      <c r="H23" s="11"/>
      <c r="I23" s="12"/>
      <c r="J23" s="43">
        <v>7</v>
      </c>
      <c r="K23" s="10"/>
      <c r="L23" s="11"/>
      <c r="M23" s="11"/>
      <c r="N23" s="11"/>
      <c r="O23" s="11"/>
      <c r="P23" s="11"/>
      <c r="Q23" s="22"/>
      <c r="R23" s="23"/>
    </row>
    <row r="24" spans="1:18" ht="19.5" customHeight="1" thickTop="1">
      <c r="A24" s="1"/>
      <c r="B24" s="54">
        <v>2</v>
      </c>
      <c r="C24" s="55"/>
      <c r="D24" s="55"/>
      <c r="E24" s="55"/>
      <c r="F24" s="55"/>
      <c r="G24" s="55"/>
      <c r="H24" s="55"/>
      <c r="I24" s="55"/>
      <c r="J24" s="54">
        <v>7</v>
      </c>
      <c r="K24" s="55"/>
      <c r="L24" s="55"/>
      <c r="M24" s="55"/>
      <c r="N24" s="55"/>
      <c r="O24" s="55"/>
      <c r="P24" s="55"/>
      <c r="Q24" s="55"/>
      <c r="R24" s="23"/>
    </row>
    <row r="25" spans="2:18" ht="15.75" customHeight="1">
      <c r="B25" s="41" t="s">
        <v>7</v>
      </c>
      <c r="C25" s="44">
        <f>$C$11-WEEKDAY($C$11)+1</f>
        <v>41483</v>
      </c>
      <c r="D25" s="45">
        <f aca="true" t="shared" si="4" ref="D25:I25">C25+1</f>
        <v>41484</v>
      </c>
      <c r="E25" s="45">
        <f t="shared" si="4"/>
        <v>41485</v>
      </c>
      <c r="F25" s="45">
        <f t="shared" si="4"/>
        <v>41486</v>
      </c>
      <c r="G25" s="45">
        <f t="shared" si="4"/>
        <v>41487</v>
      </c>
      <c r="H25" s="45">
        <f t="shared" si="4"/>
        <v>41488</v>
      </c>
      <c r="I25" s="46">
        <f t="shared" si="4"/>
        <v>41489</v>
      </c>
      <c r="J25" s="41" t="s">
        <v>7</v>
      </c>
      <c r="K25" s="44">
        <f>$C$11-WEEKDAY($C$11)+1</f>
        <v>41483</v>
      </c>
      <c r="L25" s="45">
        <f aca="true" t="shared" si="5" ref="L25:Q25">K25+1</f>
        <v>41484</v>
      </c>
      <c r="M25" s="45">
        <f t="shared" si="5"/>
        <v>41485</v>
      </c>
      <c r="N25" s="45">
        <f t="shared" si="5"/>
        <v>41486</v>
      </c>
      <c r="O25" s="45">
        <f t="shared" si="5"/>
        <v>41487</v>
      </c>
      <c r="P25" s="45">
        <f t="shared" si="5"/>
        <v>41488</v>
      </c>
      <c r="Q25" s="47">
        <f t="shared" si="5"/>
        <v>41489</v>
      </c>
      <c r="R25" s="23"/>
    </row>
    <row r="26" spans="2:18" ht="15.75" customHeight="1">
      <c r="B26" s="42"/>
      <c r="C26" s="48">
        <f aca="true" t="shared" si="6" ref="C26:I26">C25</f>
        <v>41483</v>
      </c>
      <c r="D26" s="49">
        <f t="shared" si="6"/>
        <v>41484</v>
      </c>
      <c r="E26" s="49">
        <f t="shared" si="6"/>
        <v>41485</v>
      </c>
      <c r="F26" s="49">
        <f t="shared" si="6"/>
        <v>41486</v>
      </c>
      <c r="G26" s="49">
        <f t="shared" si="6"/>
        <v>41487</v>
      </c>
      <c r="H26" s="49">
        <f t="shared" si="6"/>
        <v>41488</v>
      </c>
      <c r="I26" s="50">
        <f t="shared" si="6"/>
        <v>41489</v>
      </c>
      <c r="J26" s="42"/>
      <c r="K26" s="48">
        <f aca="true" t="shared" si="7" ref="K26:Q26">K25</f>
        <v>41483</v>
      </c>
      <c r="L26" s="49">
        <f t="shared" si="7"/>
        <v>41484</v>
      </c>
      <c r="M26" s="49">
        <f t="shared" si="7"/>
        <v>41485</v>
      </c>
      <c r="N26" s="49">
        <f t="shared" si="7"/>
        <v>41486</v>
      </c>
      <c r="O26" s="49">
        <f t="shared" si="7"/>
        <v>41487</v>
      </c>
      <c r="P26" s="49">
        <f t="shared" si="7"/>
        <v>41488</v>
      </c>
      <c r="Q26" s="51">
        <f t="shared" si="7"/>
        <v>41489</v>
      </c>
      <c r="R26" s="23"/>
    </row>
    <row r="27" spans="2:18" ht="15.75" customHeight="1">
      <c r="B27" s="43">
        <v>1</v>
      </c>
      <c r="C27" s="7"/>
      <c r="D27" s="8"/>
      <c r="E27" s="8"/>
      <c r="F27" s="8"/>
      <c r="G27" s="8"/>
      <c r="H27" s="8" t="s">
        <v>4</v>
      </c>
      <c r="I27" s="21"/>
      <c r="J27" s="43">
        <v>1</v>
      </c>
      <c r="K27" s="7"/>
      <c r="L27" s="8"/>
      <c r="M27" s="8"/>
      <c r="N27" s="8"/>
      <c r="O27" s="8"/>
      <c r="P27" s="8" t="s">
        <v>29</v>
      </c>
      <c r="Q27" s="21"/>
      <c r="R27" s="23"/>
    </row>
    <row r="28" spans="2:18" ht="15.75" customHeight="1">
      <c r="B28" s="43">
        <v>2</v>
      </c>
      <c r="C28" s="7"/>
      <c r="D28" s="8" t="s">
        <v>12</v>
      </c>
      <c r="E28" s="8"/>
      <c r="F28" s="8"/>
      <c r="G28" s="8"/>
      <c r="H28" s="8"/>
      <c r="I28" s="21"/>
      <c r="J28" s="43">
        <v>2</v>
      </c>
      <c r="K28" s="7"/>
      <c r="L28" s="8" t="s">
        <v>28</v>
      </c>
      <c r="M28" s="8"/>
      <c r="N28" s="8"/>
      <c r="O28" s="8"/>
      <c r="P28" s="8"/>
      <c r="Q28" s="21"/>
      <c r="R28" s="23"/>
    </row>
    <row r="29" spans="2:18" ht="15.75" customHeight="1">
      <c r="B29" s="43">
        <v>3</v>
      </c>
      <c r="C29" s="7"/>
      <c r="D29" s="8"/>
      <c r="E29" s="8"/>
      <c r="F29" s="8"/>
      <c r="G29" s="8"/>
      <c r="H29" s="8"/>
      <c r="I29" s="21"/>
      <c r="J29" s="43">
        <v>3</v>
      </c>
      <c r="K29" s="7"/>
      <c r="L29" s="8"/>
      <c r="M29" s="8"/>
      <c r="N29" s="8"/>
      <c r="O29" s="8"/>
      <c r="P29" s="8"/>
      <c r="Q29" s="21"/>
      <c r="R29" s="23"/>
    </row>
    <row r="30" spans="2:18" ht="15.75" customHeight="1">
      <c r="B30" s="43">
        <v>4</v>
      </c>
      <c r="C30" s="7"/>
      <c r="D30" s="8" t="s">
        <v>8</v>
      </c>
      <c r="E30" s="8"/>
      <c r="F30" s="8"/>
      <c r="G30" s="8"/>
      <c r="H30" s="8"/>
      <c r="I30" s="21"/>
      <c r="J30" s="43">
        <v>4</v>
      </c>
      <c r="K30" s="7"/>
      <c r="L30" s="8"/>
      <c r="M30" s="8"/>
      <c r="N30" s="8"/>
      <c r="O30" s="8"/>
      <c r="P30" s="8"/>
      <c r="Q30" s="21"/>
      <c r="R30" s="23"/>
    </row>
    <row r="31" spans="2:18" ht="15.75" customHeight="1">
      <c r="B31" s="43">
        <v>5</v>
      </c>
      <c r="C31" s="7"/>
      <c r="D31" s="8"/>
      <c r="E31" s="8"/>
      <c r="F31" s="8"/>
      <c r="G31" s="8"/>
      <c r="H31" s="8" t="s">
        <v>8</v>
      </c>
      <c r="I31" s="21"/>
      <c r="J31" s="43">
        <v>5</v>
      </c>
      <c r="K31" s="7"/>
      <c r="L31" s="8"/>
      <c r="M31" s="8"/>
      <c r="N31" s="8"/>
      <c r="O31" s="8"/>
      <c r="P31" s="8" t="s">
        <v>29</v>
      </c>
      <c r="Q31" s="21"/>
      <c r="R31" s="23"/>
    </row>
    <row r="32" spans="2:18" ht="15.75" customHeight="1">
      <c r="B32" s="43">
        <v>6</v>
      </c>
      <c r="C32" s="7"/>
      <c r="D32" s="8"/>
      <c r="E32" s="8"/>
      <c r="F32" s="8"/>
      <c r="G32" s="8"/>
      <c r="H32" s="8"/>
      <c r="I32" s="21"/>
      <c r="J32" s="43">
        <v>6</v>
      </c>
      <c r="K32" s="7"/>
      <c r="L32" s="8"/>
      <c r="M32" s="8"/>
      <c r="N32" s="8"/>
      <c r="O32" s="8"/>
      <c r="P32" s="8"/>
      <c r="Q32" s="21"/>
      <c r="R32" s="23"/>
    </row>
    <row r="33" spans="2:18" ht="15.75" customHeight="1" thickBot="1">
      <c r="B33" s="43">
        <v>7</v>
      </c>
      <c r="C33" s="10"/>
      <c r="D33" s="11" t="s">
        <v>4</v>
      </c>
      <c r="E33" s="11"/>
      <c r="F33" s="11"/>
      <c r="G33" s="11"/>
      <c r="H33" s="11"/>
      <c r="I33" s="22"/>
      <c r="J33" s="43">
        <v>7</v>
      </c>
      <c r="K33" s="10"/>
      <c r="L33" s="11" t="s">
        <v>28</v>
      </c>
      <c r="M33" s="11"/>
      <c r="N33" s="11"/>
      <c r="O33" s="11"/>
      <c r="P33" s="11"/>
      <c r="Q33" s="22"/>
      <c r="R33" s="23"/>
    </row>
    <row r="34" spans="1:18" ht="19.5" customHeight="1" thickTop="1">
      <c r="A34" s="1"/>
      <c r="B34" s="52">
        <v>3</v>
      </c>
      <c r="C34" s="53"/>
      <c r="D34" s="53"/>
      <c r="E34" s="53"/>
      <c r="F34" s="53"/>
      <c r="G34" s="53"/>
      <c r="H34" s="53"/>
      <c r="I34" s="53"/>
      <c r="J34" s="52">
        <v>8</v>
      </c>
      <c r="K34" s="53"/>
      <c r="L34" s="53"/>
      <c r="M34" s="53"/>
      <c r="N34" s="53"/>
      <c r="O34" s="53"/>
      <c r="P34" s="53"/>
      <c r="Q34" s="53"/>
      <c r="R34" s="23"/>
    </row>
    <row r="35" spans="2:18" ht="15.75" customHeight="1">
      <c r="B35" s="41" t="s">
        <v>7</v>
      </c>
      <c r="C35" s="44">
        <f>$C$11-WEEKDAY($C$11)+1</f>
        <v>41483</v>
      </c>
      <c r="D35" s="45">
        <f aca="true" t="shared" si="8" ref="D35:I35">C35+1</f>
        <v>41484</v>
      </c>
      <c r="E35" s="45">
        <f t="shared" si="8"/>
        <v>41485</v>
      </c>
      <c r="F35" s="45">
        <f t="shared" si="8"/>
        <v>41486</v>
      </c>
      <c r="G35" s="45">
        <f t="shared" si="8"/>
        <v>41487</v>
      </c>
      <c r="H35" s="45">
        <f t="shared" si="8"/>
        <v>41488</v>
      </c>
      <c r="I35" s="46">
        <f t="shared" si="8"/>
        <v>41489</v>
      </c>
      <c r="J35" s="41" t="s">
        <v>7</v>
      </c>
      <c r="K35" s="44">
        <f>$C$11-WEEKDAY($C$11)+1</f>
        <v>41483</v>
      </c>
      <c r="L35" s="45">
        <f aca="true" t="shared" si="9" ref="L35:Q35">K35+1</f>
        <v>41484</v>
      </c>
      <c r="M35" s="45">
        <f t="shared" si="9"/>
        <v>41485</v>
      </c>
      <c r="N35" s="45">
        <f t="shared" si="9"/>
        <v>41486</v>
      </c>
      <c r="O35" s="45">
        <f t="shared" si="9"/>
        <v>41487</v>
      </c>
      <c r="P35" s="45">
        <f t="shared" si="9"/>
        <v>41488</v>
      </c>
      <c r="Q35" s="47">
        <f t="shared" si="9"/>
        <v>41489</v>
      </c>
      <c r="R35" s="23"/>
    </row>
    <row r="36" spans="2:18" ht="15.75" customHeight="1">
      <c r="B36" s="42"/>
      <c r="C36" s="48">
        <f aca="true" t="shared" si="10" ref="C36:I36">C35</f>
        <v>41483</v>
      </c>
      <c r="D36" s="49">
        <f t="shared" si="10"/>
        <v>41484</v>
      </c>
      <c r="E36" s="49">
        <f t="shared" si="10"/>
        <v>41485</v>
      </c>
      <c r="F36" s="49">
        <f t="shared" si="10"/>
        <v>41486</v>
      </c>
      <c r="G36" s="49">
        <f t="shared" si="10"/>
        <v>41487</v>
      </c>
      <c r="H36" s="49">
        <f t="shared" si="10"/>
        <v>41488</v>
      </c>
      <c r="I36" s="50">
        <f t="shared" si="10"/>
        <v>41489</v>
      </c>
      <c r="J36" s="42"/>
      <c r="K36" s="48">
        <f aca="true" t="shared" si="11" ref="K36:Q36">K35</f>
        <v>41483</v>
      </c>
      <c r="L36" s="49">
        <f t="shared" si="11"/>
        <v>41484</v>
      </c>
      <c r="M36" s="49">
        <f t="shared" si="11"/>
        <v>41485</v>
      </c>
      <c r="N36" s="49">
        <f t="shared" si="11"/>
        <v>41486</v>
      </c>
      <c r="O36" s="49">
        <f t="shared" si="11"/>
        <v>41487</v>
      </c>
      <c r="P36" s="49">
        <f t="shared" si="11"/>
        <v>41488</v>
      </c>
      <c r="Q36" s="51">
        <f t="shared" si="11"/>
        <v>41489</v>
      </c>
      <c r="R36" s="23"/>
    </row>
    <row r="37" spans="2:18" ht="15.75" customHeight="1">
      <c r="B37" s="43">
        <v>1</v>
      </c>
      <c r="C37" s="7"/>
      <c r="D37" s="8"/>
      <c r="E37" s="8"/>
      <c r="F37" s="8"/>
      <c r="G37" s="8"/>
      <c r="H37" s="8"/>
      <c r="I37" s="9"/>
      <c r="J37" s="43">
        <v>1</v>
      </c>
      <c r="K37" s="7"/>
      <c r="L37" s="8"/>
      <c r="M37" s="8"/>
      <c r="N37" s="8"/>
      <c r="O37" s="8"/>
      <c r="P37" s="8"/>
      <c r="Q37" s="9"/>
      <c r="R37" s="23"/>
    </row>
    <row r="38" spans="2:18" ht="15.75" customHeight="1">
      <c r="B38" s="43">
        <v>2</v>
      </c>
      <c r="C38" s="7"/>
      <c r="D38" s="8" t="s">
        <v>4</v>
      </c>
      <c r="E38" s="8"/>
      <c r="F38" s="8"/>
      <c r="G38" s="8"/>
      <c r="H38" s="8"/>
      <c r="I38" s="9"/>
      <c r="J38" s="43">
        <v>2</v>
      </c>
      <c r="K38" s="7"/>
      <c r="L38" s="8" t="s">
        <v>29</v>
      </c>
      <c r="M38" s="8"/>
      <c r="N38" s="8"/>
      <c r="O38" s="8"/>
      <c r="P38" s="8"/>
      <c r="Q38" s="9"/>
      <c r="R38" s="23"/>
    </row>
    <row r="39" spans="2:18" ht="15.75" customHeight="1">
      <c r="B39" s="43">
        <v>3</v>
      </c>
      <c r="C39" s="7"/>
      <c r="D39" s="8"/>
      <c r="E39" s="8"/>
      <c r="F39" s="8"/>
      <c r="G39" s="8"/>
      <c r="H39" s="8"/>
      <c r="I39" s="9"/>
      <c r="J39" s="43">
        <v>3</v>
      </c>
      <c r="K39" s="7"/>
      <c r="L39" s="8"/>
      <c r="M39" s="8"/>
      <c r="N39" s="8"/>
      <c r="O39" s="8"/>
      <c r="P39" s="8"/>
      <c r="Q39" s="9"/>
      <c r="R39" s="23"/>
    </row>
    <row r="40" spans="2:18" ht="15.75" customHeight="1">
      <c r="B40" s="43">
        <v>4</v>
      </c>
      <c r="C40" s="7"/>
      <c r="D40" s="8"/>
      <c r="E40" s="8"/>
      <c r="F40" s="8"/>
      <c r="G40" s="8"/>
      <c r="H40" s="8"/>
      <c r="I40" s="9"/>
      <c r="J40" s="43">
        <v>4</v>
      </c>
      <c r="K40" s="7"/>
      <c r="L40" s="8"/>
      <c r="M40" s="8"/>
      <c r="N40" s="8"/>
      <c r="O40" s="8"/>
      <c r="P40" s="8"/>
      <c r="Q40" s="9"/>
      <c r="R40" s="23"/>
    </row>
    <row r="41" spans="2:18" ht="15.75" customHeight="1">
      <c r="B41" s="43">
        <v>5</v>
      </c>
      <c r="C41" s="7"/>
      <c r="D41" s="8"/>
      <c r="E41" s="8"/>
      <c r="F41" s="8"/>
      <c r="G41" s="8"/>
      <c r="H41" s="8"/>
      <c r="I41" s="9"/>
      <c r="J41" s="43">
        <v>5</v>
      </c>
      <c r="K41" s="7"/>
      <c r="L41" s="8"/>
      <c r="M41" s="8"/>
      <c r="N41" s="8"/>
      <c r="O41" s="8"/>
      <c r="P41" s="8"/>
      <c r="Q41" s="9"/>
      <c r="R41" s="23"/>
    </row>
    <row r="42" spans="2:18" ht="15.75" customHeight="1">
      <c r="B42" s="43">
        <v>6</v>
      </c>
      <c r="C42" s="7"/>
      <c r="D42" s="8"/>
      <c r="E42" s="8"/>
      <c r="F42" s="8"/>
      <c r="G42" s="8"/>
      <c r="H42" s="8"/>
      <c r="I42" s="9"/>
      <c r="J42" s="43">
        <v>6</v>
      </c>
      <c r="K42" s="7"/>
      <c r="L42" s="8"/>
      <c r="M42" s="8"/>
      <c r="N42" s="8"/>
      <c r="O42" s="8"/>
      <c r="P42" s="8"/>
      <c r="Q42" s="9"/>
      <c r="R42" s="23"/>
    </row>
    <row r="43" spans="2:18" ht="15.75" customHeight="1" thickBot="1">
      <c r="B43" s="43">
        <v>7</v>
      </c>
      <c r="C43" s="10"/>
      <c r="D43" s="11" t="s">
        <v>8</v>
      </c>
      <c r="E43" s="11"/>
      <c r="F43" s="11"/>
      <c r="G43" s="11"/>
      <c r="H43" s="11"/>
      <c r="I43" s="12"/>
      <c r="J43" s="43">
        <v>7</v>
      </c>
      <c r="K43" s="10"/>
      <c r="L43" s="11" t="s">
        <v>29</v>
      </c>
      <c r="M43" s="11"/>
      <c r="N43" s="11"/>
      <c r="O43" s="11"/>
      <c r="P43" s="11"/>
      <c r="Q43" s="12"/>
      <c r="R43" s="23"/>
    </row>
    <row r="44" spans="1:18" ht="19.5" customHeight="1" thickTop="1">
      <c r="A44" s="1"/>
      <c r="B44" s="52">
        <v>4</v>
      </c>
      <c r="C44" s="53"/>
      <c r="D44" s="53"/>
      <c r="E44" s="53"/>
      <c r="F44" s="53"/>
      <c r="G44" s="53"/>
      <c r="H44" s="53"/>
      <c r="I44" s="53"/>
      <c r="J44" s="52">
        <v>9</v>
      </c>
      <c r="K44" s="53"/>
      <c r="L44" s="53"/>
      <c r="M44" s="53"/>
      <c r="N44" s="53"/>
      <c r="O44" s="53"/>
      <c r="P44" s="53"/>
      <c r="Q44" s="53"/>
      <c r="R44" s="23"/>
    </row>
    <row r="45" spans="2:18" ht="15.75" customHeight="1">
      <c r="B45" s="41" t="s">
        <v>7</v>
      </c>
      <c r="C45" s="44">
        <f>$C$11-WEEKDAY($C$11)+1</f>
        <v>41483</v>
      </c>
      <c r="D45" s="45">
        <f aca="true" t="shared" si="12" ref="D45:I45">C45+1</f>
        <v>41484</v>
      </c>
      <c r="E45" s="45">
        <f t="shared" si="12"/>
        <v>41485</v>
      </c>
      <c r="F45" s="45">
        <f t="shared" si="12"/>
        <v>41486</v>
      </c>
      <c r="G45" s="45">
        <f t="shared" si="12"/>
        <v>41487</v>
      </c>
      <c r="H45" s="45">
        <f t="shared" si="12"/>
        <v>41488</v>
      </c>
      <c r="I45" s="46">
        <f t="shared" si="12"/>
        <v>41489</v>
      </c>
      <c r="J45" s="41" t="s">
        <v>7</v>
      </c>
      <c r="K45" s="44">
        <f>$C$11-WEEKDAY($C$11)+1</f>
        <v>41483</v>
      </c>
      <c r="L45" s="45">
        <f aca="true" t="shared" si="13" ref="L45:Q45">K45+1</f>
        <v>41484</v>
      </c>
      <c r="M45" s="45">
        <f t="shared" si="13"/>
        <v>41485</v>
      </c>
      <c r="N45" s="45">
        <f t="shared" si="13"/>
        <v>41486</v>
      </c>
      <c r="O45" s="45">
        <f t="shared" si="13"/>
        <v>41487</v>
      </c>
      <c r="P45" s="45">
        <f t="shared" si="13"/>
        <v>41488</v>
      </c>
      <c r="Q45" s="47">
        <f t="shared" si="13"/>
        <v>41489</v>
      </c>
      <c r="R45" s="23"/>
    </row>
    <row r="46" spans="2:18" ht="15.75" customHeight="1">
      <c r="B46" s="42"/>
      <c r="C46" s="48">
        <f aca="true" t="shared" si="14" ref="C46:I46">C45</f>
        <v>41483</v>
      </c>
      <c r="D46" s="49">
        <f t="shared" si="14"/>
        <v>41484</v>
      </c>
      <c r="E46" s="49">
        <f t="shared" si="14"/>
        <v>41485</v>
      </c>
      <c r="F46" s="49">
        <f t="shared" si="14"/>
        <v>41486</v>
      </c>
      <c r="G46" s="49">
        <f t="shared" si="14"/>
        <v>41487</v>
      </c>
      <c r="H46" s="49">
        <f t="shared" si="14"/>
        <v>41488</v>
      </c>
      <c r="I46" s="50">
        <f t="shared" si="14"/>
        <v>41489</v>
      </c>
      <c r="J46" s="42"/>
      <c r="K46" s="48">
        <f aca="true" t="shared" si="15" ref="K46:Q46">K45</f>
        <v>41483</v>
      </c>
      <c r="L46" s="49">
        <f t="shared" si="15"/>
        <v>41484</v>
      </c>
      <c r="M46" s="49">
        <f t="shared" si="15"/>
        <v>41485</v>
      </c>
      <c r="N46" s="49">
        <f t="shared" si="15"/>
        <v>41486</v>
      </c>
      <c r="O46" s="49">
        <f t="shared" si="15"/>
        <v>41487</v>
      </c>
      <c r="P46" s="49">
        <f t="shared" si="15"/>
        <v>41488</v>
      </c>
      <c r="Q46" s="51">
        <f t="shared" si="15"/>
        <v>41489</v>
      </c>
      <c r="R46" s="23"/>
    </row>
    <row r="47" spans="2:18" ht="15.75" customHeight="1">
      <c r="B47" s="43">
        <v>1</v>
      </c>
      <c r="C47" s="7"/>
      <c r="D47" s="8"/>
      <c r="E47" s="8"/>
      <c r="F47" s="8"/>
      <c r="G47" s="8"/>
      <c r="H47" s="8" t="s">
        <v>8</v>
      </c>
      <c r="I47" s="21"/>
      <c r="J47" s="43">
        <v>1</v>
      </c>
      <c r="K47" s="7"/>
      <c r="L47" s="8"/>
      <c r="M47" s="8"/>
      <c r="N47" s="8"/>
      <c r="O47" s="8"/>
      <c r="P47" s="8"/>
      <c r="Q47" s="21"/>
      <c r="R47" s="23"/>
    </row>
    <row r="48" spans="2:18" ht="15.75" customHeight="1">
      <c r="B48" s="43">
        <v>2</v>
      </c>
      <c r="C48" s="7"/>
      <c r="D48" s="8"/>
      <c r="E48" s="8"/>
      <c r="F48" s="8"/>
      <c r="G48" s="8"/>
      <c r="H48" s="8"/>
      <c r="I48" s="21"/>
      <c r="J48" s="43">
        <v>2</v>
      </c>
      <c r="K48" s="7"/>
      <c r="L48" s="8"/>
      <c r="M48" s="8"/>
      <c r="N48" s="8"/>
      <c r="O48" s="8"/>
      <c r="P48" s="8"/>
      <c r="Q48" s="21"/>
      <c r="R48" s="23"/>
    </row>
    <row r="49" spans="2:18" ht="15.75" customHeight="1">
      <c r="B49" s="43">
        <v>3</v>
      </c>
      <c r="C49" s="7"/>
      <c r="D49" s="8"/>
      <c r="E49" s="8"/>
      <c r="F49" s="8"/>
      <c r="G49" s="8"/>
      <c r="H49" s="8" t="s">
        <v>28</v>
      </c>
      <c r="I49" s="21"/>
      <c r="J49" s="43">
        <v>3</v>
      </c>
      <c r="K49" s="7"/>
      <c r="L49" s="8"/>
      <c r="M49" s="8"/>
      <c r="N49" s="8"/>
      <c r="O49" s="8"/>
      <c r="P49" s="8" t="s">
        <v>12</v>
      </c>
      <c r="Q49" s="21"/>
      <c r="R49" s="23"/>
    </row>
    <row r="50" spans="2:18" ht="15.75" customHeight="1">
      <c r="B50" s="43">
        <v>4</v>
      </c>
      <c r="C50" s="7"/>
      <c r="D50" s="8"/>
      <c r="E50" s="8"/>
      <c r="F50" s="8"/>
      <c r="G50" s="8"/>
      <c r="H50" s="8"/>
      <c r="I50" s="21"/>
      <c r="J50" s="43">
        <v>4</v>
      </c>
      <c r="K50" s="7"/>
      <c r="L50" s="8"/>
      <c r="M50" s="8"/>
      <c r="N50" s="8"/>
      <c r="O50" s="8"/>
      <c r="P50" s="8"/>
      <c r="Q50" s="21"/>
      <c r="R50" s="23"/>
    </row>
    <row r="51" spans="2:18" ht="15.75" customHeight="1">
      <c r="B51" s="43">
        <v>5</v>
      </c>
      <c r="C51" s="7"/>
      <c r="D51" s="8"/>
      <c r="E51" s="8"/>
      <c r="F51" s="8"/>
      <c r="G51" s="8"/>
      <c r="H51" s="8"/>
      <c r="I51" s="21"/>
      <c r="J51" s="43">
        <v>5</v>
      </c>
      <c r="K51" s="7"/>
      <c r="L51" s="8"/>
      <c r="M51" s="8"/>
      <c r="N51" s="8"/>
      <c r="O51" s="8"/>
      <c r="P51" s="8"/>
      <c r="Q51" s="21"/>
      <c r="R51" s="23"/>
    </row>
    <row r="52" spans="2:18" ht="15.75" customHeight="1">
      <c r="B52" s="43">
        <v>6</v>
      </c>
      <c r="C52" s="7"/>
      <c r="D52" s="8"/>
      <c r="E52" s="8"/>
      <c r="F52" s="8"/>
      <c r="G52" s="8"/>
      <c r="H52" s="8"/>
      <c r="I52" s="21"/>
      <c r="J52" s="43">
        <v>6</v>
      </c>
      <c r="K52" s="7"/>
      <c r="L52" s="8"/>
      <c r="M52" s="8"/>
      <c r="N52" s="8"/>
      <c r="O52" s="8"/>
      <c r="P52" s="8"/>
      <c r="Q52" s="21"/>
      <c r="R52" s="23"/>
    </row>
    <row r="53" spans="2:18" ht="15.75" customHeight="1" thickBot="1">
      <c r="B53" s="43">
        <v>7</v>
      </c>
      <c r="C53" s="10"/>
      <c r="D53" s="11"/>
      <c r="E53" s="11"/>
      <c r="F53" s="11"/>
      <c r="G53" s="11"/>
      <c r="H53" s="11"/>
      <c r="I53" s="22"/>
      <c r="J53" s="43">
        <v>7</v>
      </c>
      <c r="K53" s="10"/>
      <c r="L53" s="11"/>
      <c r="M53" s="11"/>
      <c r="N53" s="11"/>
      <c r="O53" s="11"/>
      <c r="P53" s="11"/>
      <c r="Q53" s="22"/>
      <c r="R53" s="23"/>
    </row>
    <row r="54" spans="1:18" ht="19.5" customHeight="1" thickTop="1">
      <c r="A54" s="1"/>
      <c r="B54" s="56">
        <v>5</v>
      </c>
      <c r="C54" s="53"/>
      <c r="D54" s="53"/>
      <c r="E54" s="53"/>
      <c r="F54" s="53"/>
      <c r="G54" s="53"/>
      <c r="H54" s="53"/>
      <c r="I54" s="53"/>
      <c r="J54" s="52">
        <v>10</v>
      </c>
      <c r="K54" s="53"/>
      <c r="L54" s="53"/>
      <c r="M54" s="53"/>
      <c r="N54" s="53"/>
      <c r="O54" s="53"/>
      <c r="P54" s="53"/>
      <c r="Q54" s="53"/>
      <c r="R54" s="23"/>
    </row>
    <row r="55" spans="2:18" ht="15.75" customHeight="1">
      <c r="B55" s="41" t="s">
        <v>7</v>
      </c>
      <c r="C55" s="44">
        <f>$C$11-WEEKDAY($C$11)+1</f>
        <v>41483</v>
      </c>
      <c r="D55" s="45">
        <f aca="true" t="shared" si="16" ref="D55:I55">C55+1</f>
        <v>41484</v>
      </c>
      <c r="E55" s="45">
        <f t="shared" si="16"/>
        <v>41485</v>
      </c>
      <c r="F55" s="45">
        <f t="shared" si="16"/>
        <v>41486</v>
      </c>
      <c r="G55" s="45">
        <f t="shared" si="16"/>
        <v>41487</v>
      </c>
      <c r="H55" s="45">
        <f t="shared" si="16"/>
        <v>41488</v>
      </c>
      <c r="I55" s="46">
        <f t="shared" si="16"/>
        <v>41489</v>
      </c>
      <c r="J55" s="41" t="s">
        <v>7</v>
      </c>
      <c r="K55" s="44">
        <f>$C$11-WEEKDAY($C$11)+1</f>
        <v>41483</v>
      </c>
      <c r="L55" s="45">
        <f aca="true" t="shared" si="17" ref="L55:Q55">K55+1</f>
        <v>41484</v>
      </c>
      <c r="M55" s="45">
        <f t="shared" si="17"/>
        <v>41485</v>
      </c>
      <c r="N55" s="45">
        <f t="shared" si="17"/>
        <v>41486</v>
      </c>
      <c r="O55" s="45">
        <f t="shared" si="17"/>
        <v>41487</v>
      </c>
      <c r="P55" s="45">
        <f t="shared" si="17"/>
        <v>41488</v>
      </c>
      <c r="Q55" s="47">
        <f t="shared" si="17"/>
        <v>41489</v>
      </c>
      <c r="R55" s="23"/>
    </row>
    <row r="56" spans="2:18" ht="15.75" customHeight="1">
      <c r="B56" s="42"/>
      <c r="C56" s="48">
        <f aca="true" t="shared" si="18" ref="C56:I56">C55</f>
        <v>41483</v>
      </c>
      <c r="D56" s="49">
        <f t="shared" si="18"/>
        <v>41484</v>
      </c>
      <c r="E56" s="49">
        <f t="shared" si="18"/>
        <v>41485</v>
      </c>
      <c r="F56" s="49">
        <f t="shared" si="18"/>
        <v>41486</v>
      </c>
      <c r="G56" s="49">
        <f t="shared" si="18"/>
        <v>41487</v>
      </c>
      <c r="H56" s="49">
        <f t="shared" si="18"/>
        <v>41488</v>
      </c>
      <c r="I56" s="50">
        <f t="shared" si="18"/>
        <v>41489</v>
      </c>
      <c r="J56" s="42"/>
      <c r="K56" s="48">
        <f aca="true" t="shared" si="19" ref="K56:Q56">K55</f>
        <v>41483</v>
      </c>
      <c r="L56" s="49">
        <f t="shared" si="19"/>
        <v>41484</v>
      </c>
      <c r="M56" s="49">
        <f t="shared" si="19"/>
        <v>41485</v>
      </c>
      <c r="N56" s="49">
        <f t="shared" si="19"/>
        <v>41486</v>
      </c>
      <c r="O56" s="49">
        <f t="shared" si="19"/>
        <v>41487</v>
      </c>
      <c r="P56" s="49">
        <f t="shared" si="19"/>
        <v>41488</v>
      </c>
      <c r="Q56" s="51">
        <f t="shared" si="19"/>
        <v>41489</v>
      </c>
      <c r="R56" s="23"/>
    </row>
    <row r="57" spans="2:18" ht="15.75" customHeight="1">
      <c r="B57" s="43">
        <v>1</v>
      </c>
      <c r="C57" s="7"/>
      <c r="D57" s="8"/>
      <c r="E57" s="8"/>
      <c r="F57" s="8"/>
      <c r="G57" s="8"/>
      <c r="H57" s="8"/>
      <c r="I57" s="9"/>
      <c r="J57" s="43">
        <v>1</v>
      </c>
      <c r="K57" s="7"/>
      <c r="L57" s="8"/>
      <c r="M57" s="8"/>
      <c r="N57" s="8"/>
      <c r="O57" s="8"/>
      <c r="P57" s="8"/>
      <c r="Q57" s="9"/>
      <c r="R57" s="23"/>
    </row>
    <row r="58" spans="2:18" ht="15.75" customHeight="1">
      <c r="B58" s="43">
        <v>2</v>
      </c>
      <c r="C58" s="7"/>
      <c r="D58" s="8" t="s">
        <v>8</v>
      </c>
      <c r="E58" s="8"/>
      <c r="F58" s="8"/>
      <c r="G58" s="8"/>
      <c r="H58" s="8"/>
      <c r="I58" s="9"/>
      <c r="J58" s="43">
        <v>2</v>
      </c>
      <c r="K58" s="7"/>
      <c r="L58" s="8"/>
      <c r="M58" s="8"/>
      <c r="N58" s="8"/>
      <c r="O58" s="8"/>
      <c r="P58" s="8"/>
      <c r="Q58" s="9"/>
      <c r="R58" s="23"/>
    </row>
    <row r="59" spans="2:18" ht="15.75" customHeight="1">
      <c r="B59" s="43">
        <v>3</v>
      </c>
      <c r="C59" s="7"/>
      <c r="D59" s="8"/>
      <c r="E59" s="8"/>
      <c r="F59" s="8"/>
      <c r="G59" s="8"/>
      <c r="H59" s="8" t="s">
        <v>29</v>
      </c>
      <c r="I59" s="9"/>
      <c r="J59" s="43">
        <v>3</v>
      </c>
      <c r="K59" s="7"/>
      <c r="L59" s="8"/>
      <c r="M59" s="8"/>
      <c r="N59" s="8"/>
      <c r="O59" s="8"/>
      <c r="P59" s="8" t="s">
        <v>4</v>
      </c>
      <c r="Q59" s="9"/>
      <c r="R59" s="23"/>
    </row>
    <row r="60" spans="2:18" ht="15.75" customHeight="1">
      <c r="B60" s="43">
        <v>4</v>
      </c>
      <c r="C60" s="7"/>
      <c r="D60" s="8" t="s">
        <v>28</v>
      </c>
      <c r="E60" s="8"/>
      <c r="F60" s="8"/>
      <c r="G60" s="8"/>
      <c r="H60" s="8"/>
      <c r="I60" s="9"/>
      <c r="J60" s="43">
        <v>4</v>
      </c>
      <c r="K60" s="7"/>
      <c r="L60" s="8" t="s">
        <v>12</v>
      </c>
      <c r="M60" s="8"/>
      <c r="N60" s="8"/>
      <c r="O60" s="8"/>
      <c r="P60" s="8"/>
      <c r="Q60" s="9"/>
      <c r="R60" s="23"/>
    </row>
    <row r="61" spans="2:18" ht="15.75" customHeight="1">
      <c r="B61" s="43">
        <v>5</v>
      </c>
      <c r="C61" s="7"/>
      <c r="D61" s="8"/>
      <c r="E61" s="8"/>
      <c r="F61" s="8"/>
      <c r="G61" s="8"/>
      <c r="H61" s="8"/>
      <c r="I61" s="9"/>
      <c r="J61" s="43">
        <v>5</v>
      </c>
      <c r="K61" s="7"/>
      <c r="L61" s="8"/>
      <c r="M61" s="8"/>
      <c r="N61" s="8"/>
      <c r="O61" s="8"/>
      <c r="P61" s="8"/>
      <c r="Q61" s="9"/>
      <c r="R61" s="23"/>
    </row>
    <row r="62" spans="2:18" ht="15.75" customHeight="1">
      <c r="B62" s="43">
        <v>6</v>
      </c>
      <c r="C62" s="7"/>
      <c r="D62" s="8"/>
      <c r="E62" s="8"/>
      <c r="F62" s="8"/>
      <c r="G62" s="8"/>
      <c r="H62" s="8"/>
      <c r="I62" s="9"/>
      <c r="J62" s="43">
        <v>6</v>
      </c>
      <c r="K62" s="7"/>
      <c r="L62" s="8"/>
      <c r="M62" s="8"/>
      <c r="N62" s="8"/>
      <c r="O62" s="8"/>
      <c r="P62" s="8"/>
      <c r="Q62" s="9"/>
      <c r="R62" s="23"/>
    </row>
    <row r="63" spans="2:18" ht="15.75" customHeight="1">
      <c r="B63" s="43">
        <v>7</v>
      </c>
      <c r="C63" s="10"/>
      <c r="D63" s="11"/>
      <c r="E63" s="11"/>
      <c r="F63" s="11"/>
      <c r="G63" s="11"/>
      <c r="H63" s="11"/>
      <c r="I63" s="12"/>
      <c r="J63" s="43">
        <v>7</v>
      </c>
      <c r="K63" s="10"/>
      <c r="L63" s="11"/>
      <c r="M63" s="11"/>
      <c r="N63" s="11"/>
      <c r="O63" s="11"/>
      <c r="P63" s="11"/>
      <c r="Q63" s="12"/>
      <c r="R63" s="23"/>
    </row>
    <row r="64" spans="2:17" ht="15.75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</sheetData>
  <mergeCells count="23">
    <mergeCell ref="B55:B56"/>
    <mergeCell ref="J55:J56"/>
    <mergeCell ref="B45:B46"/>
    <mergeCell ref="J45:J46"/>
    <mergeCell ref="B54:I54"/>
    <mergeCell ref="J54:Q54"/>
    <mergeCell ref="B35:B36"/>
    <mergeCell ref="J35:J36"/>
    <mergeCell ref="B44:I44"/>
    <mergeCell ref="J44:Q44"/>
    <mergeCell ref="B25:B26"/>
    <mergeCell ref="J25:J26"/>
    <mergeCell ref="B34:I34"/>
    <mergeCell ref="J34:Q34"/>
    <mergeCell ref="B15:B16"/>
    <mergeCell ref="J15:J16"/>
    <mergeCell ref="B24:I24"/>
    <mergeCell ref="J24:Q24"/>
    <mergeCell ref="C9:E9"/>
    <mergeCell ref="C11:G12"/>
    <mergeCell ref="H11:P12"/>
    <mergeCell ref="B14:I14"/>
    <mergeCell ref="J14:Q14"/>
  </mergeCells>
  <dataValidations count="1">
    <dataValidation type="list" allowBlank="1" showInputMessage="1" showErrorMessage="1" sqref="C17:I23 K17:Q23 C27:I33 K27:Q33 C37:I43 K37:Q43 C47:I53 K47:Q53 C57:I63 K57:Q63">
      <formula1>"A,B,C,D,E,F"</formula1>
    </dataValidation>
  </dataValidation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L59"/>
  <sheetViews>
    <sheetView view="pageBreakPreview" zoomScaleSheetLayoutView="10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9.00390625" defaultRowHeight="13.5"/>
  <cols>
    <col min="1" max="1" width="16.625" style="0" customWidth="1"/>
    <col min="2" max="2" width="4.625" style="0" customWidth="1"/>
    <col min="3" max="12" width="7.00390625" style="0" customWidth="1"/>
  </cols>
  <sheetData>
    <row r="8" ht="13.5">
      <c r="A8" s="58" t="s">
        <v>34</v>
      </c>
    </row>
    <row r="10" spans="1:12" ht="13.5">
      <c r="A10" s="2" t="s">
        <v>1</v>
      </c>
      <c r="B10" s="2" t="s">
        <v>6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  <c r="K10" s="4">
        <v>9</v>
      </c>
      <c r="L10" s="4">
        <v>10</v>
      </c>
    </row>
    <row r="11" spans="1:12" ht="13.5">
      <c r="A11" s="1">
        <f>IF(INDEX(Calc!$A:$XFD,ROW(),14)&lt;&gt;"",INDEX(Calc!$A:$XFD,INDEX(Calc!$A:$XFD,ROW(),14),COLUMN()),"")</f>
        <v>41484</v>
      </c>
      <c r="B11" s="57">
        <f>IF(INDEX(Calc!$A:$XFD,ROW(),14)&lt;&gt;"",INDEX(Calc!$A:$XFD,INDEX(Calc!$A:$XFD,ROW(),14),COLUMN()),"")</f>
        <v>2</v>
      </c>
      <c r="C11" s="2">
        <f>IF(INDEX(Calc!$A:$XFD,ROW(),14)&lt;&gt;"",INDEX(Calc!$A:$XFD,INDEX(Calc!$A:$XFD,ROW(),14),COLUMN()),"")</f>
      </c>
      <c r="D11" s="2" t="str">
        <f>IF(INDEX(Calc!$A:$XFD,ROW(),14)&lt;&gt;"",INDEX(Calc!$A:$XFD,INDEX(Calc!$A:$XFD,ROW(),14),COLUMN()),"")</f>
        <v>A</v>
      </c>
      <c r="E11" s="2" t="str">
        <f>IF(INDEX(Calc!$A:$XFD,ROW(),14)&lt;&gt;"",INDEX(Calc!$A:$XFD,INDEX(Calc!$A:$XFD,ROW(),14),COLUMN()),"")</f>
        <v>B</v>
      </c>
      <c r="F11" s="2">
        <f>IF(INDEX(Calc!$A:$XFD,ROW(),14)&lt;&gt;"",INDEX(Calc!$A:$XFD,INDEX(Calc!$A:$XFD,ROW(),14),COLUMN()),"")</f>
      </c>
      <c r="G11" s="2" t="str">
        <f>IF(INDEX(Calc!$A:$XFD,ROW(),14)&lt;&gt;"",INDEX(Calc!$A:$XFD,INDEX(Calc!$A:$XFD,ROW(),14),COLUMN()),"")</f>
        <v>C</v>
      </c>
      <c r="H11" s="2">
        <f>IF(INDEX(Calc!$A:$XFD,ROW(),14)&lt;&gt;"",INDEX(Calc!$A:$XFD,INDEX(Calc!$A:$XFD,ROW(),14),COLUMN()),"")</f>
      </c>
      <c r="I11" s="2" t="str">
        <f>IF(INDEX(Calc!$A:$XFD,ROW(),14)&lt;&gt;"",INDEX(Calc!$A:$XFD,INDEX(Calc!$A:$XFD,ROW(),14),COLUMN()),"")</f>
        <v>D</v>
      </c>
      <c r="J11" s="2" t="str">
        <f>IF(INDEX(Calc!$A:$XFD,ROW(),14)&lt;&gt;"",INDEX(Calc!$A:$XFD,INDEX(Calc!$A:$XFD,ROW(),14),COLUMN()),"")</f>
        <v>E</v>
      </c>
      <c r="K11" s="2">
        <f>IF(INDEX(Calc!$A:$XFD,ROW(),14)&lt;&gt;"",INDEX(Calc!$A:$XFD,INDEX(Calc!$A:$XFD,ROW(),14),COLUMN()),"")</f>
      </c>
      <c r="L11" s="2">
        <f>IF(INDEX(Calc!$A:$XFD,ROW(),14)&lt;&gt;"",INDEX(Calc!$A:$XFD,INDEX(Calc!$A:$XFD,ROW(),14),COLUMN()),"")</f>
      </c>
    </row>
    <row r="12" spans="1:12" ht="13.5">
      <c r="A12" s="1">
        <f>IF(INDEX(Calc!$A:$XFD,ROW(),14)&lt;&gt;"",INDEX(Calc!$A:$XFD,INDEX(Calc!$A:$XFD,ROW(),14),COLUMN()),"")</f>
        <v>41484</v>
      </c>
      <c r="B12" s="57">
        <f>IF(INDEX(Calc!$A:$XFD,ROW(),14)&lt;&gt;"",INDEX(Calc!$A:$XFD,INDEX(Calc!$A:$XFD,ROW(),14),COLUMN()),"")</f>
        <v>4</v>
      </c>
      <c r="C12" s="2" t="str">
        <f>IF(INDEX(Calc!$A:$XFD,ROW(),14)&lt;&gt;"",INDEX(Calc!$A:$XFD,INDEX(Calc!$A:$XFD,ROW(),14),COLUMN()),"")</f>
        <v>B</v>
      </c>
      <c r="D12" s="2" t="str">
        <f>IF(INDEX(Calc!$A:$XFD,ROW(),14)&lt;&gt;"",INDEX(Calc!$A:$XFD,INDEX(Calc!$A:$XFD,ROW(),14),COLUMN()),"")</f>
        <v>C</v>
      </c>
      <c r="E12" s="2">
        <f>IF(INDEX(Calc!$A:$XFD,ROW(),14)&lt;&gt;"",INDEX(Calc!$A:$XFD,INDEX(Calc!$A:$XFD,ROW(),14),COLUMN()),"")</f>
      </c>
      <c r="F12" s="2">
        <f>IF(INDEX(Calc!$A:$XFD,ROW(),14)&lt;&gt;"",INDEX(Calc!$A:$XFD,INDEX(Calc!$A:$XFD,ROW(),14),COLUMN()),"")</f>
      </c>
      <c r="G12" s="2" t="str">
        <f>IF(INDEX(Calc!$A:$XFD,ROW(),14)&lt;&gt;"",INDEX(Calc!$A:$XFD,INDEX(Calc!$A:$XFD,ROW(),14),COLUMN()),"")</f>
        <v>D</v>
      </c>
      <c r="H12" s="2" t="str">
        <f>IF(INDEX(Calc!$A:$XFD,ROW(),14)&lt;&gt;"",INDEX(Calc!$A:$XFD,INDEX(Calc!$A:$XFD,ROW(),14),COLUMN()),"")</f>
        <v>E</v>
      </c>
      <c r="I12" s="2">
        <f>IF(INDEX(Calc!$A:$XFD,ROW(),14)&lt;&gt;"",INDEX(Calc!$A:$XFD,INDEX(Calc!$A:$XFD,ROW(),14),COLUMN()),"")</f>
      </c>
      <c r="J12" s="2">
        <f>IF(INDEX(Calc!$A:$XFD,ROW(),14)&lt;&gt;"",INDEX(Calc!$A:$XFD,INDEX(Calc!$A:$XFD,ROW(),14),COLUMN()),"")</f>
      </c>
      <c r="K12" s="2">
        <f>IF(INDEX(Calc!$A:$XFD,ROW(),14)&lt;&gt;"",INDEX(Calc!$A:$XFD,INDEX(Calc!$A:$XFD,ROW(),14),COLUMN()),"")</f>
      </c>
      <c r="L12" s="2" t="str">
        <f>IF(INDEX(Calc!$A:$XFD,ROW(),14)&lt;&gt;"",INDEX(Calc!$A:$XFD,INDEX(Calc!$A:$XFD,ROW(),14),COLUMN()),"")</f>
        <v>A</v>
      </c>
    </row>
    <row r="13" spans="1:12" ht="13.5">
      <c r="A13" s="1">
        <f>IF(INDEX(Calc!$A:$XFD,ROW(),14)&lt;&gt;"",INDEX(Calc!$A:$XFD,INDEX(Calc!$A:$XFD,ROW(),14),COLUMN()),"")</f>
        <v>41484</v>
      </c>
      <c r="B13" s="57">
        <f>IF(INDEX(Calc!$A:$XFD,ROW(),14)&lt;&gt;"",INDEX(Calc!$A:$XFD,INDEX(Calc!$A:$XFD,ROW(),14),COLUMN()),"")</f>
        <v>7</v>
      </c>
      <c r="C13" s="2">
        <f>IF(INDEX(Calc!$A:$XFD,ROW(),14)&lt;&gt;"",INDEX(Calc!$A:$XFD,INDEX(Calc!$A:$XFD,ROW(),14),COLUMN()),"")</f>
      </c>
      <c r="D13" s="2" t="str">
        <f>IF(INDEX(Calc!$A:$XFD,ROW(),14)&lt;&gt;"",INDEX(Calc!$A:$XFD,INDEX(Calc!$A:$XFD,ROW(),14),COLUMN()),"")</f>
        <v>B</v>
      </c>
      <c r="E13" s="2" t="str">
        <f>IF(INDEX(Calc!$A:$XFD,ROW(),14)&lt;&gt;"",INDEX(Calc!$A:$XFD,INDEX(Calc!$A:$XFD,ROW(),14),COLUMN()),"")</f>
        <v>C</v>
      </c>
      <c r="F13" s="2">
        <f>IF(INDEX(Calc!$A:$XFD,ROW(),14)&lt;&gt;"",INDEX(Calc!$A:$XFD,INDEX(Calc!$A:$XFD,ROW(),14),COLUMN()),"")</f>
      </c>
      <c r="G13" s="2">
        <f>IF(INDEX(Calc!$A:$XFD,ROW(),14)&lt;&gt;"",INDEX(Calc!$A:$XFD,INDEX(Calc!$A:$XFD,ROW(),14),COLUMN()),"")</f>
      </c>
      <c r="H13" s="2">
        <f>IF(INDEX(Calc!$A:$XFD,ROW(),14)&lt;&gt;"",INDEX(Calc!$A:$XFD,INDEX(Calc!$A:$XFD,ROW(),14),COLUMN()),"")</f>
      </c>
      <c r="I13" s="2" t="str">
        <f>IF(INDEX(Calc!$A:$XFD,ROW(),14)&lt;&gt;"",INDEX(Calc!$A:$XFD,INDEX(Calc!$A:$XFD,ROW(),14),COLUMN()),"")</f>
        <v>D</v>
      </c>
      <c r="J13" s="2" t="str">
        <f>IF(INDEX(Calc!$A:$XFD,ROW(),14)&lt;&gt;"",INDEX(Calc!$A:$XFD,INDEX(Calc!$A:$XFD,ROW(),14),COLUMN()),"")</f>
        <v>E</v>
      </c>
      <c r="K13" s="2">
        <f>IF(INDEX(Calc!$A:$XFD,ROW(),14)&lt;&gt;"",INDEX(Calc!$A:$XFD,INDEX(Calc!$A:$XFD,ROW(),14),COLUMN()),"")</f>
      </c>
      <c r="L13" s="2">
        <f>IF(INDEX(Calc!$A:$XFD,ROW(),14)&lt;&gt;"",INDEX(Calc!$A:$XFD,INDEX(Calc!$A:$XFD,ROW(),14),COLUMN()),"")</f>
      </c>
    </row>
    <row r="14" spans="1:12" ht="13.5">
      <c r="A14" s="1">
        <f>IF(INDEX(Calc!$A:$XFD,ROW(),14)&lt;&gt;"",INDEX(Calc!$A:$XFD,INDEX(Calc!$A:$XFD,ROW(),14),COLUMN()),"")</f>
        <v>41488</v>
      </c>
      <c r="B14" s="57">
        <f>IF(INDEX(Calc!$A:$XFD,ROW(),14)&lt;&gt;"",INDEX(Calc!$A:$XFD,INDEX(Calc!$A:$XFD,ROW(),14),COLUMN()),"")</f>
        <v>1</v>
      </c>
      <c r="C14" s="2" t="str">
        <f>IF(INDEX(Calc!$A:$XFD,ROW(),14)&lt;&gt;"",INDEX(Calc!$A:$XFD,INDEX(Calc!$A:$XFD,ROW(),14),COLUMN()),"")</f>
        <v>A</v>
      </c>
      <c r="D14" s="2" t="str">
        <f>IF(INDEX(Calc!$A:$XFD,ROW(),14)&lt;&gt;"",INDEX(Calc!$A:$XFD,INDEX(Calc!$A:$XFD,ROW(),14),COLUMN()),"")</f>
        <v>B</v>
      </c>
      <c r="E14" s="2">
        <f>IF(INDEX(Calc!$A:$XFD,ROW(),14)&lt;&gt;"",INDEX(Calc!$A:$XFD,INDEX(Calc!$A:$XFD,ROW(),14),COLUMN()),"")</f>
      </c>
      <c r="F14" s="2" t="str">
        <f>IF(INDEX(Calc!$A:$XFD,ROW(),14)&lt;&gt;"",INDEX(Calc!$A:$XFD,INDEX(Calc!$A:$XFD,ROW(),14),COLUMN()),"")</f>
        <v>C</v>
      </c>
      <c r="G14" s="2">
        <f>IF(INDEX(Calc!$A:$XFD,ROW(),14)&lt;&gt;"",INDEX(Calc!$A:$XFD,INDEX(Calc!$A:$XFD,ROW(),14),COLUMN()),"")</f>
      </c>
      <c r="H14" s="2" t="str">
        <f>IF(INDEX(Calc!$A:$XFD,ROW(),14)&lt;&gt;"",INDEX(Calc!$A:$XFD,INDEX(Calc!$A:$XFD,ROW(),14),COLUMN()),"")</f>
        <v>D</v>
      </c>
      <c r="I14" s="2" t="str">
        <f>IF(INDEX(Calc!$A:$XFD,ROW(),14)&lt;&gt;"",INDEX(Calc!$A:$XFD,INDEX(Calc!$A:$XFD,ROW(),14),COLUMN()),"")</f>
        <v>E</v>
      </c>
      <c r="J14" s="2">
        <f>IF(INDEX(Calc!$A:$XFD,ROW(),14)&lt;&gt;"",INDEX(Calc!$A:$XFD,INDEX(Calc!$A:$XFD,ROW(),14),COLUMN()),"")</f>
      </c>
      <c r="K14" s="2">
        <f>IF(INDEX(Calc!$A:$XFD,ROW(),14)&lt;&gt;"",INDEX(Calc!$A:$XFD,INDEX(Calc!$A:$XFD,ROW(),14),COLUMN()),"")</f>
      </c>
      <c r="L14" s="2">
        <f>IF(INDEX(Calc!$A:$XFD,ROW(),14)&lt;&gt;"",INDEX(Calc!$A:$XFD,INDEX(Calc!$A:$XFD,ROW(),14),COLUMN()),"")</f>
      </c>
    </row>
    <row r="15" spans="1:12" ht="13.5">
      <c r="A15" s="1">
        <f>IF(INDEX(Calc!$A:$XFD,ROW(),14)&lt;&gt;"",INDEX(Calc!$A:$XFD,INDEX(Calc!$A:$XFD,ROW(),14),COLUMN()),"")</f>
        <v>41488</v>
      </c>
      <c r="B15" s="57">
        <f>IF(INDEX(Calc!$A:$XFD,ROW(),14)&lt;&gt;"",INDEX(Calc!$A:$XFD,INDEX(Calc!$A:$XFD,ROW(),14),COLUMN()),"")</f>
        <v>3</v>
      </c>
      <c r="C15" s="2" t="str">
        <f>IF(INDEX(Calc!$A:$XFD,ROW(),14)&lt;&gt;"",INDEX(Calc!$A:$XFD,INDEX(Calc!$A:$XFD,ROW(),14),COLUMN()),"")</f>
        <v>C</v>
      </c>
      <c r="D15" s="2">
        <f>IF(INDEX(Calc!$A:$XFD,ROW(),14)&lt;&gt;"",INDEX(Calc!$A:$XFD,INDEX(Calc!$A:$XFD,ROW(),14),COLUMN()),"")</f>
      </c>
      <c r="E15" s="2">
        <f>IF(INDEX(Calc!$A:$XFD,ROW(),14)&lt;&gt;"",INDEX(Calc!$A:$XFD,INDEX(Calc!$A:$XFD,ROW(),14),COLUMN()),"")</f>
      </c>
      <c r="F15" s="2" t="str">
        <f>IF(INDEX(Calc!$A:$XFD,ROW(),14)&lt;&gt;"",INDEX(Calc!$A:$XFD,INDEX(Calc!$A:$XFD,ROW(),14),COLUMN()),"")</f>
        <v>D</v>
      </c>
      <c r="G15" s="2" t="str">
        <f>IF(INDEX(Calc!$A:$XFD,ROW(),14)&lt;&gt;"",INDEX(Calc!$A:$XFD,INDEX(Calc!$A:$XFD,ROW(),14),COLUMN()),"")</f>
        <v>E</v>
      </c>
      <c r="H15" s="2">
        <f>IF(INDEX(Calc!$A:$XFD,ROW(),14)&lt;&gt;"",INDEX(Calc!$A:$XFD,INDEX(Calc!$A:$XFD,ROW(),14),COLUMN()),"")</f>
      </c>
      <c r="I15" s="2">
        <f>IF(INDEX(Calc!$A:$XFD,ROW(),14)&lt;&gt;"",INDEX(Calc!$A:$XFD,INDEX(Calc!$A:$XFD,ROW(),14),COLUMN()),"")</f>
      </c>
      <c r="J15" s="2">
        <f>IF(INDEX(Calc!$A:$XFD,ROW(),14)&lt;&gt;"",INDEX(Calc!$A:$XFD,INDEX(Calc!$A:$XFD,ROW(),14),COLUMN()),"")</f>
      </c>
      <c r="K15" s="2" t="str">
        <f>IF(INDEX(Calc!$A:$XFD,ROW(),14)&lt;&gt;"",INDEX(Calc!$A:$XFD,INDEX(Calc!$A:$XFD,ROW(),14),COLUMN()),"")</f>
        <v>A</v>
      </c>
      <c r="L15" s="2" t="str">
        <f>IF(INDEX(Calc!$A:$XFD,ROW(),14)&lt;&gt;"",INDEX(Calc!$A:$XFD,INDEX(Calc!$A:$XFD,ROW(),14),COLUMN()),"")</f>
        <v>B</v>
      </c>
    </row>
    <row r="16" spans="1:12" ht="13.5">
      <c r="A16" s="1">
        <f>IF(INDEX(Calc!$A:$XFD,ROW(),14)&lt;&gt;"",INDEX(Calc!$A:$XFD,INDEX(Calc!$A:$XFD,ROW(),14),COLUMN()),"")</f>
        <v>41488</v>
      </c>
      <c r="B16" s="57">
        <f>IF(INDEX(Calc!$A:$XFD,ROW(),14)&lt;&gt;"",INDEX(Calc!$A:$XFD,INDEX(Calc!$A:$XFD,ROW(),14),COLUMN()),"")</f>
        <v>5</v>
      </c>
      <c r="C16" s="2" t="str">
        <f>IF(INDEX(Calc!$A:$XFD,ROW(),14)&lt;&gt;"",INDEX(Calc!$A:$XFD,INDEX(Calc!$A:$XFD,ROW(),14),COLUMN()),"")</f>
        <v>B</v>
      </c>
      <c r="D16" s="2" t="str">
        <f>IF(INDEX(Calc!$A:$XFD,ROW(),14)&lt;&gt;"",INDEX(Calc!$A:$XFD,INDEX(Calc!$A:$XFD,ROW(),14),COLUMN()),"")</f>
        <v>C</v>
      </c>
      <c r="E16" s="2">
        <f>IF(INDEX(Calc!$A:$XFD,ROW(),14)&lt;&gt;"",INDEX(Calc!$A:$XFD,INDEX(Calc!$A:$XFD,ROW(),14),COLUMN()),"")</f>
      </c>
      <c r="F16" s="2">
        <f>IF(INDEX(Calc!$A:$XFD,ROW(),14)&lt;&gt;"",INDEX(Calc!$A:$XFD,INDEX(Calc!$A:$XFD,ROW(),14),COLUMN()),"")</f>
      </c>
      <c r="G16" s="2">
        <f>IF(INDEX(Calc!$A:$XFD,ROW(),14)&lt;&gt;"",INDEX(Calc!$A:$XFD,INDEX(Calc!$A:$XFD,ROW(),14),COLUMN()),"")</f>
      </c>
      <c r="H16" s="2" t="str">
        <f>IF(INDEX(Calc!$A:$XFD,ROW(),14)&lt;&gt;"",INDEX(Calc!$A:$XFD,INDEX(Calc!$A:$XFD,ROW(),14),COLUMN()),"")</f>
        <v>D</v>
      </c>
      <c r="I16" s="2" t="str">
        <f>IF(INDEX(Calc!$A:$XFD,ROW(),14)&lt;&gt;"",INDEX(Calc!$A:$XFD,INDEX(Calc!$A:$XFD,ROW(),14),COLUMN()),"")</f>
        <v>E</v>
      </c>
      <c r="J16" s="2">
        <f>IF(INDEX(Calc!$A:$XFD,ROW(),14)&lt;&gt;"",INDEX(Calc!$A:$XFD,INDEX(Calc!$A:$XFD,ROW(),14),COLUMN()),"")</f>
      </c>
      <c r="K16" s="2">
        <f>IF(INDEX(Calc!$A:$XFD,ROW(),14)&lt;&gt;"",INDEX(Calc!$A:$XFD,INDEX(Calc!$A:$XFD,ROW(),14),COLUMN()),"")</f>
      </c>
      <c r="L16" s="2">
        <f>IF(INDEX(Calc!$A:$XFD,ROW(),14)&lt;&gt;"",INDEX(Calc!$A:$XFD,INDEX(Calc!$A:$XFD,ROW(),14),COLUMN()),"")</f>
      </c>
    </row>
    <row r="17" spans="1:12" ht="13.5">
      <c r="A17" s="1">
        <f>IF(INDEX(Calc!$A:$XFD,ROW(),14)&lt;&gt;"",INDEX(Calc!$A:$XFD,INDEX(Calc!$A:$XFD,ROW(),14),COLUMN()),"")</f>
      </c>
      <c r="B17" s="57">
        <f>IF(INDEX(Calc!$A:$XFD,ROW(),14)&lt;&gt;"",INDEX(Calc!$A:$XFD,INDEX(Calc!$A:$XFD,ROW(),14),COLUMN()),"")</f>
      </c>
      <c r="C17" s="2">
        <f>IF(INDEX(Calc!$A:$XFD,ROW(),14)&lt;&gt;"",INDEX(Calc!$A:$XFD,INDEX(Calc!$A:$XFD,ROW(),14),COLUMN()),"")</f>
      </c>
      <c r="D17" s="2">
        <f>IF(INDEX(Calc!$A:$XFD,ROW(),14)&lt;&gt;"",INDEX(Calc!$A:$XFD,INDEX(Calc!$A:$XFD,ROW(),14),COLUMN()),"")</f>
      </c>
      <c r="E17" s="2">
        <f>IF(INDEX(Calc!$A:$XFD,ROW(),14)&lt;&gt;"",INDEX(Calc!$A:$XFD,INDEX(Calc!$A:$XFD,ROW(),14),COLUMN()),"")</f>
      </c>
      <c r="F17" s="2">
        <f>IF(INDEX(Calc!$A:$XFD,ROW(),14)&lt;&gt;"",INDEX(Calc!$A:$XFD,INDEX(Calc!$A:$XFD,ROW(),14),COLUMN()),"")</f>
      </c>
      <c r="G17" s="2">
        <f>IF(INDEX(Calc!$A:$XFD,ROW(),14)&lt;&gt;"",INDEX(Calc!$A:$XFD,INDEX(Calc!$A:$XFD,ROW(),14),COLUMN()),"")</f>
      </c>
      <c r="H17" s="2">
        <f>IF(INDEX(Calc!$A:$XFD,ROW(),14)&lt;&gt;"",INDEX(Calc!$A:$XFD,INDEX(Calc!$A:$XFD,ROW(),14),COLUMN()),"")</f>
      </c>
      <c r="I17" s="2">
        <f>IF(INDEX(Calc!$A:$XFD,ROW(),14)&lt;&gt;"",INDEX(Calc!$A:$XFD,INDEX(Calc!$A:$XFD,ROW(),14),COLUMN()),"")</f>
      </c>
      <c r="J17" s="2">
        <f>IF(INDEX(Calc!$A:$XFD,ROW(),14)&lt;&gt;"",INDEX(Calc!$A:$XFD,INDEX(Calc!$A:$XFD,ROW(),14),COLUMN()),"")</f>
      </c>
      <c r="K17" s="2">
        <f>IF(INDEX(Calc!$A:$XFD,ROW(),14)&lt;&gt;"",INDEX(Calc!$A:$XFD,INDEX(Calc!$A:$XFD,ROW(),14),COLUMN()),"")</f>
      </c>
      <c r="L17" s="2">
        <f>IF(INDEX(Calc!$A:$XFD,ROW(),14)&lt;&gt;"",INDEX(Calc!$A:$XFD,INDEX(Calc!$A:$XFD,ROW(),14),COLUMN()),"")</f>
      </c>
    </row>
    <row r="18" spans="1:12" ht="13.5">
      <c r="A18" s="1">
        <f>IF(INDEX(Calc!$A:$XFD,ROW(),14)&lt;&gt;"",INDEX(Calc!$A:$XFD,INDEX(Calc!$A:$XFD,ROW(),14),COLUMN()),"")</f>
      </c>
      <c r="B18" s="57">
        <f>IF(INDEX(Calc!$A:$XFD,ROW(),14)&lt;&gt;"",INDEX(Calc!$A:$XFD,INDEX(Calc!$A:$XFD,ROW(),14),COLUMN()),"")</f>
      </c>
      <c r="C18" s="2">
        <f>IF(INDEX(Calc!$A:$XFD,ROW(),14)&lt;&gt;"",INDEX(Calc!$A:$XFD,INDEX(Calc!$A:$XFD,ROW(),14),COLUMN()),"")</f>
      </c>
      <c r="D18" s="2">
        <f>IF(INDEX(Calc!$A:$XFD,ROW(),14)&lt;&gt;"",INDEX(Calc!$A:$XFD,INDEX(Calc!$A:$XFD,ROW(),14),COLUMN()),"")</f>
      </c>
      <c r="E18" s="2">
        <f>IF(INDEX(Calc!$A:$XFD,ROW(),14)&lt;&gt;"",INDEX(Calc!$A:$XFD,INDEX(Calc!$A:$XFD,ROW(),14),COLUMN()),"")</f>
      </c>
      <c r="F18" s="2">
        <f>IF(INDEX(Calc!$A:$XFD,ROW(),14)&lt;&gt;"",INDEX(Calc!$A:$XFD,INDEX(Calc!$A:$XFD,ROW(),14),COLUMN()),"")</f>
      </c>
      <c r="G18" s="2">
        <f>IF(INDEX(Calc!$A:$XFD,ROW(),14)&lt;&gt;"",INDEX(Calc!$A:$XFD,INDEX(Calc!$A:$XFD,ROW(),14),COLUMN()),"")</f>
      </c>
      <c r="H18" s="2">
        <f>IF(INDEX(Calc!$A:$XFD,ROW(),14)&lt;&gt;"",INDEX(Calc!$A:$XFD,INDEX(Calc!$A:$XFD,ROW(),14),COLUMN()),"")</f>
      </c>
      <c r="I18" s="2">
        <f>IF(INDEX(Calc!$A:$XFD,ROW(),14)&lt;&gt;"",INDEX(Calc!$A:$XFD,INDEX(Calc!$A:$XFD,ROW(),14),COLUMN()),"")</f>
      </c>
      <c r="J18" s="2">
        <f>IF(INDEX(Calc!$A:$XFD,ROW(),14)&lt;&gt;"",INDEX(Calc!$A:$XFD,INDEX(Calc!$A:$XFD,ROW(),14),COLUMN()),"")</f>
      </c>
      <c r="K18" s="2">
        <f>IF(INDEX(Calc!$A:$XFD,ROW(),14)&lt;&gt;"",INDEX(Calc!$A:$XFD,INDEX(Calc!$A:$XFD,ROW(),14),COLUMN()),"")</f>
      </c>
      <c r="L18" s="2">
        <f>IF(INDEX(Calc!$A:$XFD,ROW(),14)&lt;&gt;"",INDEX(Calc!$A:$XFD,INDEX(Calc!$A:$XFD,ROW(),14),COLUMN()),"")</f>
      </c>
    </row>
    <row r="19" spans="1:12" ht="13.5">
      <c r="A19" s="1">
        <f>IF(INDEX(Calc!$A:$XFD,ROW(),14)&lt;&gt;"",INDEX(Calc!$A:$XFD,INDEX(Calc!$A:$XFD,ROW(),14),COLUMN()),"")</f>
      </c>
      <c r="B19" s="57">
        <f>IF(INDEX(Calc!$A:$XFD,ROW(),14)&lt;&gt;"",INDEX(Calc!$A:$XFD,INDEX(Calc!$A:$XFD,ROW(),14),COLUMN()),"")</f>
      </c>
      <c r="C19" s="2">
        <f>IF(INDEX(Calc!$A:$XFD,ROW(),14)&lt;&gt;"",INDEX(Calc!$A:$XFD,INDEX(Calc!$A:$XFD,ROW(),14),COLUMN()),"")</f>
      </c>
      <c r="D19" s="2">
        <f>IF(INDEX(Calc!$A:$XFD,ROW(),14)&lt;&gt;"",INDEX(Calc!$A:$XFD,INDEX(Calc!$A:$XFD,ROW(),14),COLUMN()),"")</f>
      </c>
      <c r="E19" s="2">
        <f>IF(INDEX(Calc!$A:$XFD,ROW(),14)&lt;&gt;"",INDEX(Calc!$A:$XFD,INDEX(Calc!$A:$XFD,ROW(),14),COLUMN()),"")</f>
      </c>
      <c r="F19" s="2">
        <f>IF(INDEX(Calc!$A:$XFD,ROW(),14)&lt;&gt;"",INDEX(Calc!$A:$XFD,INDEX(Calc!$A:$XFD,ROW(),14),COLUMN()),"")</f>
      </c>
      <c r="G19" s="2">
        <f>IF(INDEX(Calc!$A:$XFD,ROW(),14)&lt;&gt;"",INDEX(Calc!$A:$XFD,INDEX(Calc!$A:$XFD,ROW(),14),COLUMN()),"")</f>
      </c>
      <c r="H19" s="2">
        <f>IF(INDEX(Calc!$A:$XFD,ROW(),14)&lt;&gt;"",INDEX(Calc!$A:$XFD,INDEX(Calc!$A:$XFD,ROW(),14),COLUMN()),"")</f>
      </c>
      <c r="I19" s="2">
        <f>IF(INDEX(Calc!$A:$XFD,ROW(),14)&lt;&gt;"",INDEX(Calc!$A:$XFD,INDEX(Calc!$A:$XFD,ROW(),14),COLUMN()),"")</f>
      </c>
      <c r="J19" s="2">
        <f>IF(INDEX(Calc!$A:$XFD,ROW(),14)&lt;&gt;"",INDEX(Calc!$A:$XFD,INDEX(Calc!$A:$XFD,ROW(),14),COLUMN()),"")</f>
      </c>
      <c r="K19" s="2">
        <f>IF(INDEX(Calc!$A:$XFD,ROW(),14)&lt;&gt;"",INDEX(Calc!$A:$XFD,INDEX(Calc!$A:$XFD,ROW(),14),COLUMN()),"")</f>
      </c>
      <c r="L19" s="2">
        <f>IF(INDEX(Calc!$A:$XFD,ROW(),14)&lt;&gt;"",INDEX(Calc!$A:$XFD,INDEX(Calc!$A:$XFD,ROW(),14),COLUMN()),"")</f>
      </c>
    </row>
    <row r="20" spans="1:12" ht="13.5">
      <c r="A20" s="1">
        <f>IF(INDEX(Calc!$A:$XFD,ROW(),14)&lt;&gt;"",INDEX(Calc!$A:$XFD,INDEX(Calc!$A:$XFD,ROW(),14),COLUMN()),"")</f>
      </c>
      <c r="B20" s="57">
        <f>IF(INDEX(Calc!$A:$XFD,ROW(),14)&lt;&gt;"",INDEX(Calc!$A:$XFD,INDEX(Calc!$A:$XFD,ROW(),14),COLUMN()),"")</f>
      </c>
      <c r="C20" s="2">
        <f>IF(INDEX(Calc!$A:$XFD,ROW(),14)&lt;&gt;"",INDEX(Calc!$A:$XFD,INDEX(Calc!$A:$XFD,ROW(),14),COLUMN()),"")</f>
      </c>
      <c r="D20" s="2">
        <f>IF(INDEX(Calc!$A:$XFD,ROW(),14)&lt;&gt;"",INDEX(Calc!$A:$XFD,INDEX(Calc!$A:$XFD,ROW(),14),COLUMN()),"")</f>
      </c>
      <c r="E20" s="2">
        <f>IF(INDEX(Calc!$A:$XFD,ROW(),14)&lt;&gt;"",INDEX(Calc!$A:$XFD,INDEX(Calc!$A:$XFD,ROW(),14),COLUMN()),"")</f>
      </c>
      <c r="F20" s="2">
        <f>IF(INDEX(Calc!$A:$XFD,ROW(),14)&lt;&gt;"",INDEX(Calc!$A:$XFD,INDEX(Calc!$A:$XFD,ROW(),14),COLUMN()),"")</f>
      </c>
      <c r="G20" s="2">
        <f>IF(INDEX(Calc!$A:$XFD,ROW(),14)&lt;&gt;"",INDEX(Calc!$A:$XFD,INDEX(Calc!$A:$XFD,ROW(),14),COLUMN()),"")</f>
      </c>
      <c r="H20" s="2">
        <f>IF(INDEX(Calc!$A:$XFD,ROW(),14)&lt;&gt;"",INDEX(Calc!$A:$XFD,INDEX(Calc!$A:$XFD,ROW(),14),COLUMN()),"")</f>
      </c>
      <c r="I20" s="2">
        <f>IF(INDEX(Calc!$A:$XFD,ROW(),14)&lt;&gt;"",INDEX(Calc!$A:$XFD,INDEX(Calc!$A:$XFD,ROW(),14),COLUMN()),"")</f>
      </c>
      <c r="J20" s="2">
        <f>IF(INDEX(Calc!$A:$XFD,ROW(),14)&lt;&gt;"",INDEX(Calc!$A:$XFD,INDEX(Calc!$A:$XFD,ROW(),14),COLUMN()),"")</f>
      </c>
      <c r="K20" s="2">
        <f>IF(INDEX(Calc!$A:$XFD,ROW(),14)&lt;&gt;"",INDEX(Calc!$A:$XFD,INDEX(Calc!$A:$XFD,ROW(),14),COLUMN()),"")</f>
      </c>
      <c r="L20" s="2">
        <f>IF(INDEX(Calc!$A:$XFD,ROW(),14)&lt;&gt;"",INDEX(Calc!$A:$XFD,INDEX(Calc!$A:$XFD,ROW(),14),COLUMN()),"")</f>
      </c>
    </row>
    <row r="21" spans="1:12" ht="13.5">
      <c r="A21" s="1">
        <f>IF(INDEX(Calc!$A:$XFD,ROW(),14)&lt;&gt;"",INDEX(Calc!$A:$XFD,INDEX(Calc!$A:$XFD,ROW(),14),COLUMN()),"")</f>
      </c>
      <c r="B21" s="57">
        <f>IF(INDEX(Calc!$A:$XFD,ROW(),14)&lt;&gt;"",INDEX(Calc!$A:$XFD,INDEX(Calc!$A:$XFD,ROW(),14),COLUMN()),"")</f>
      </c>
      <c r="C21" s="2">
        <f>IF(INDEX(Calc!$A:$XFD,ROW(),14)&lt;&gt;"",INDEX(Calc!$A:$XFD,INDEX(Calc!$A:$XFD,ROW(),14),COLUMN()),"")</f>
      </c>
      <c r="D21" s="2">
        <f>IF(INDEX(Calc!$A:$XFD,ROW(),14)&lt;&gt;"",INDEX(Calc!$A:$XFD,INDEX(Calc!$A:$XFD,ROW(),14),COLUMN()),"")</f>
      </c>
      <c r="E21" s="2">
        <f>IF(INDEX(Calc!$A:$XFD,ROW(),14)&lt;&gt;"",INDEX(Calc!$A:$XFD,INDEX(Calc!$A:$XFD,ROW(),14),COLUMN()),"")</f>
      </c>
      <c r="F21" s="2">
        <f>IF(INDEX(Calc!$A:$XFD,ROW(),14)&lt;&gt;"",INDEX(Calc!$A:$XFD,INDEX(Calc!$A:$XFD,ROW(),14),COLUMN()),"")</f>
      </c>
      <c r="G21" s="2">
        <f>IF(INDEX(Calc!$A:$XFD,ROW(),14)&lt;&gt;"",INDEX(Calc!$A:$XFD,INDEX(Calc!$A:$XFD,ROW(),14),COLUMN()),"")</f>
      </c>
      <c r="H21" s="2">
        <f>IF(INDEX(Calc!$A:$XFD,ROW(),14)&lt;&gt;"",INDEX(Calc!$A:$XFD,INDEX(Calc!$A:$XFD,ROW(),14),COLUMN()),"")</f>
      </c>
      <c r="I21" s="2">
        <f>IF(INDEX(Calc!$A:$XFD,ROW(),14)&lt;&gt;"",INDEX(Calc!$A:$XFD,INDEX(Calc!$A:$XFD,ROW(),14),COLUMN()),"")</f>
      </c>
      <c r="J21" s="2">
        <f>IF(INDEX(Calc!$A:$XFD,ROW(),14)&lt;&gt;"",INDEX(Calc!$A:$XFD,INDEX(Calc!$A:$XFD,ROW(),14),COLUMN()),"")</f>
      </c>
      <c r="K21" s="2">
        <f>IF(INDEX(Calc!$A:$XFD,ROW(),14)&lt;&gt;"",INDEX(Calc!$A:$XFD,INDEX(Calc!$A:$XFD,ROW(),14),COLUMN()),"")</f>
      </c>
      <c r="L21" s="2">
        <f>IF(INDEX(Calc!$A:$XFD,ROW(),14)&lt;&gt;"",INDEX(Calc!$A:$XFD,INDEX(Calc!$A:$XFD,ROW(),14),COLUMN()),"")</f>
      </c>
    </row>
    <row r="22" spans="1:12" ht="13.5">
      <c r="A22" s="1">
        <f>IF(INDEX(Calc!$A:$XFD,ROW(),14)&lt;&gt;"",INDEX(Calc!$A:$XFD,INDEX(Calc!$A:$XFD,ROW(),14),COLUMN()),"")</f>
      </c>
      <c r="B22" s="57">
        <f>IF(INDEX(Calc!$A:$XFD,ROW(),14)&lt;&gt;"",INDEX(Calc!$A:$XFD,INDEX(Calc!$A:$XFD,ROW(),14),COLUMN()),"")</f>
      </c>
      <c r="C22" s="2">
        <f>IF(INDEX(Calc!$A:$XFD,ROW(),14)&lt;&gt;"",INDEX(Calc!$A:$XFD,INDEX(Calc!$A:$XFD,ROW(),14),COLUMN()),"")</f>
      </c>
      <c r="D22" s="2">
        <f>IF(INDEX(Calc!$A:$XFD,ROW(),14)&lt;&gt;"",INDEX(Calc!$A:$XFD,INDEX(Calc!$A:$XFD,ROW(),14),COLUMN()),"")</f>
      </c>
      <c r="E22" s="2">
        <f>IF(INDEX(Calc!$A:$XFD,ROW(),14)&lt;&gt;"",INDEX(Calc!$A:$XFD,INDEX(Calc!$A:$XFD,ROW(),14),COLUMN()),"")</f>
      </c>
      <c r="F22" s="2">
        <f>IF(INDEX(Calc!$A:$XFD,ROW(),14)&lt;&gt;"",INDEX(Calc!$A:$XFD,INDEX(Calc!$A:$XFD,ROW(),14),COLUMN()),"")</f>
      </c>
      <c r="G22" s="2">
        <f>IF(INDEX(Calc!$A:$XFD,ROW(),14)&lt;&gt;"",INDEX(Calc!$A:$XFD,INDEX(Calc!$A:$XFD,ROW(),14),COLUMN()),"")</f>
      </c>
      <c r="H22" s="2">
        <f>IF(INDEX(Calc!$A:$XFD,ROW(),14)&lt;&gt;"",INDEX(Calc!$A:$XFD,INDEX(Calc!$A:$XFD,ROW(),14),COLUMN()),"")</f>
      </c>
      <c r="I22" s="2">
        <f>IF(INDEX(Calc!$A:$XFD,ROW(),14)&lt;&gt;"",INDEX(Calc!$A:$XFD,INDEX(Calc!$A:$XFD,ROW(),14),COLUMN()),"")</f>
      </c>
      <c r="J22" s="2">
        <f>IF(INDEX(Calc!$A:$XFD,ROW(),14)&lt;&gt;"",INDEX(Calc!$A:$XFD,INDEX(Calc!$A:$XFD,ROW(),14),COLUMN()),"")</f>
      </c>
      <c r="K22" s="2">
        <f>IF(INDEX(Calc!$A:$XFD,ROW(),14)&lt;&gt;"",INDEX(Calc!$A:$XFD,INDEX(Calc!$A:$XFD,ROW(),14),COLUMN()),"")</f>
      </c>
      <c r="L22" s="2">
        <f>IF(INDEX(Calc!$A:$XFD,ROW(),14)&lt;&gt;"",INDEX(Calc!$A:$XFD,INDEX(Calc!$A:$XFD,ROW(),14),COLUMN()),"")</f>
      </c>
    </row>
    <row r="23" spans="1:12" ht="13.5">
      <c r="A23" s="1">
        <f>IF(INDEX(Calc!$A:$XFD,ROW(),14)&lt;&gt;"",INDEX(Calc!$A:$XFD,INDEX(Calc!$A:$XFD,ROW(),14),COLUMN()),"")</f>
      </c>
      <c r="B23" s="57">
        <f>IF(INDEX(Calc!$A:$XFD,ROW(),14)&lt;&gt;"",INDEX(Calc!$A:$XFD,INDEX(Calc!$A:$XFD,ROW(),14),COLUMN()),"")</f>
      </c>
      <c r="C23" s="2">
        <f>IF(INDEX(Calc!$A:$XFD,ROW(),14)&lt;&gt;"",INDEX(Calc!$A:$XFD,INDEX(Calc!$A:$XFD,ROW(),14),COLUMN()),"")</f>
      </c>
      <c r="D23" s="2">
        <f>IF(INDEX(Calc!$A:$XFD,ROW(),14)&lt;&gt;"",INDEX(Calc!$A:$XFD,INDEX(Calc!$A:$XFD,ROW(),14),COLUMN()),"")</f>
      </c>
      <c r="E23" s="2">
        <f>IF(INDEX(Calc!$A:$XFD,ROW(),14)&lt;&gt;"",INDEX(Calc!$A:$XFD,INDEX(Calc!$A:$XFD,ROW(),14),COLUMN()),"")</f>
      </c>
      <c r="F23" s="2">
        <f>IF(INDEX(Calc!$A:$XFD,ROW(),14)&lt;&gt;"",INDEX(Calc!$A:$XFD,INDEX(Calc!$A:$XFD,ROW(),14),COLUMN()),"")</f>
      </c>
      <c r="G23" s="2">
        <f>IF(INDEX(Calc!$A:$XFD,ROW(),14)&lt;&gt;"",INDEX(Calc!$A:$XFD,INDEX(Calc!$A:$XFD,ROW(),14),COLUMN()),"")</f>
      </c>
      <c r="H23" s="2">
        <f>IF(INDEX(Calc!$A:$XFD,ROW(),14)&lt;&gt;"",INDEX(Calc!$A:$XFD,INDEX(Calc!$A:$XFD,ROW(),14),COLUMN()),"")</f>
      </c>
      <c r="I23" s="2">
        <f>IF(INDEX(Calc!$A:$XFD,ROW(),14)&lt;&gt;"",INDEX(Calc!$A:$XFD,INDEX(Calc!$A:$XFD,ROW(),14),COLUMN()),"")</f>
      </c>
      <c r="J23" s="2">
        <f>IF(INDEX(Calc!$A:$XFD,ROW(),14)&lt;&gt;"",INDEX(Calc!$A:$XFD,INDEX(Calc!$A:$XFD,ROW(),14),COLUMN()),"")</f>
      </c>
      <c r="K23" s="2">
        <f>IF(INDEX(Calc!$A:$XFD,ROW(),14)&lt;&gt;"",INDEX(Calc!$A:$XFD,INDEX(Calc!$A:$XFD,ROW(),14),COLUMN()),"")</f>
      </c>
      <c r="L23" s="2">
        <f>IF(INDEX(Calc!$A:$XFD,ROW(),14)&lt;&gt;"",INDEX(Calc!$A:$XFD,INDEX(Calc!$A:$XFD,ROW(),14),COLUMN()),"")</f>
      </c>
    </row>
    <row r="24" spans="1:12" ht="13.5">
      <c r="A24" s="1">
        <f>IF(INDEX(Calc!$A:$XFD,ROW(),14)&lt;&gt;"",INDEX(Calc!$A:$XFD,INDEX(Calc!$A:$XFD,ROW(),14),COLUMN()),"")</f>
      </c>
      <c r="B24" s="57">
        <f>IF(INDEX(Calc!$A:$XFD,ROW(),14)&lt;&gt;"",INDEX(Calc!$A:$XFD,INDEX(Calc!$A:$XFD,ROW(),14),COLUMN()),"")</f>
      </c>
      <c r="C24" s="2">
        <f>IF(INDEX(Calc!$A:$XFD,ROW(),14)&lt;&gt;"",INDEX(Calc!$A:$XFD,INDEX(Calc!$A:$XFD,ROW(),14),COLUMN()),"")</f>
      </c>
      <c r="D24" s="2">
        <f>IF(INDEX(Calc!$A:$XFD,ROW(),14)&lt;&gt;"",INDEX(Calc!$A:$XFD,INDEX(Calc!$A:$XFD,ROW(),14),COLUMN()),"")</f>
      </c>
      <c r="E24" s="2">
        <f>IF(INDEX(Calc!$A:$XFD,ROW(),14)&lt;&gt;"",INDEX(Calc!$A:$XFD,INDEX(Calc!$A:$XFD,ROW(),14),COLUMN()),"")</f>
      </c>
      <c r="F24" s="2">
        <f>IF(INDEX(Calc!$A:$XFD,ROW(),14)&lt;&gt;"",INDEX(Calc!$A:$XFD,INDEX(Calc!$A:$XFD,ROW(),14),COLUMN()),"")</f>
      </c>
      <c r="G24" s="2">
        <f>IF(INDEX(Calc!$A:$XFD,ROW(),14)&lt;&gt;"",INDEX(Calc!$A:$XFD,INDEX(Calc!$A:$XFD,ROW(),14),COLUMN()),"")</f>
      </c>
      <c r="H24" s="2">
        <f>IF(INDEX(Calc!$A:$XFD,ROW(),14)&lt;&gt;"",INDEX(Calc!$A:$XFD,INDEX(Calc!$A:$XFD,ROW(),14),COLUMN()),"")</f>
      </c>
      <c r="I24" s="2">
        <f>IF(INDEX(Calc!$A:$XFD,ROW(),14)&lt;&gt;"",INDEX(Calc!$A:$XFD,INDEX(Calc!$A:$XFD,ROW(),14),COLUMN()),"")</f>
      </c>
      <c r="J24" s="2">
        <f>IF(INDEX(Calc!$A:$XFD,ROW(),14)&lt;&gt;"",INDEX(Calc!$A:$XFD,INDEX(Calc!$A:$XFD,ROW(),14),COLUMN()),"")</f>
      </c>
      <c r="K24" s="2">
        <f>IF(INDEX(Calc!$A:$XFD,ROW(),14)&lt;&gt;"",INDEX(Calc!$A:$XFD,INDEX(Calc!$A:$XFD,ROW(),14),COLUMN()),"")</f>
      </c>
      <c r="L24" s="2">
        <f>IF(INDEX(Calc!$A:$XFD,ROW(),14)&lt;&gt;"",INDEX(Calc!$A:$XFD,INDEX(Calc!$A:$XFD,ROW(),14),COLUMN()),"")</f>
      </c>
    </row>
    <row r="25" spans="1:12" ht="13.5">
      <c r="A25" s="1">
        <f>IF(INDEX(Calc!$A:$XFD,ROW(),14)&lt;&gt;"",INDEX(Calc!$A:$XFD,INDEX(Calc!$A:$XFD,ROW(),14),COLUMN()),"")</f>
      </c>
      <c r="B25" s="57">
        <f>IF(INDEX(Calc!$A:$XFD,ROW(),14)&lt;&gt;"",INDEX(Calc!$A:$XFD,INDEX(Calc!$A:$XFD,ROW(),14),COLUMN()),"")</f>
      </c>
      <c r="C25" s="2">
        <f>IF(INDEX(Calc!$A:$XFD,ROW(),14)&lt;&gt;"",INDEX(Calc!$A:$XFD,INDEX(Calc!$A:$XFD,ROW(),14),COLUMN()),"")</f>
      </c>
      <c r="D25" s="2">
        <f>IF(INDEX(Calc!$A:$XFD,ROW(),14)&lt;&gt;"",INDEX(Calc!$A:$XFD,INDEX(Calc!$A:$XFD,ROW(),14),COLUMN()),"")</f>
      </c>
      <c r="E25" s="2">
        <f>IF(INDEX(Calc!$A:$XFD,ROW(),14)&lt;&gt;"",INDEX(Calc!$A:$XFD,INDEX(Calc!$A:$XFD,ROW(),14),COLUMN()),"")</f>
      </c>
      <c r="F25" s="2">
        <f>IF(INDEX(Calc!$A:$XFD,ROW(),14)&lt;&gt;"",INDEX(Calc!$A:$XFD,INDEX(Calc!$A:$XFD,ROW(),14),COLUMN()),"")</f>
      </c>
      <c r="G25" s="2">
        <f>IF(INDEX(Calc!$A:$XFD,ROW(),14)&lt;&gt;"",INDEX(Calc!$A:$XFD,INDEX(Calc!$A:$XFD,ROW(),14),COLUMN()),"")</f>
      </c>
      <c r="H25" s="2">
        <f>IF(INDEX(Calc!$A:$XFD,ROW(),14)&lt;&gt;"",INDEX(Calc!$A:$XFD,INDEX(Calc!$A:$XFD,ROW(),14),COLUMN()),"")</f>
      </c>
      <c r="I25" s="2">
        <f>IF(INDEX(Calc!$A:$XFD,ROW(),14)&lt;&gt;"",INDEX(Calc!$A:$XFD,INDEX(Calc!$A:$XFD,ROW(),14),COLUMN()),"")</f>
      </c>
      <c r="J25" s="2">
        <f>IF(INDEX(Calc!$A:$XFD,ROW(),14)&lt;&gt;"",INDEX(Calc!$A:$XFD,INDEX(Calc!$A:$XFD,ROW(),14),COLUMN()),"")</f>
      </c>
      <c r="K25" s="2">
        <f>IF(INDEX(Calc!$A:$XFD,ROW(),14)&lt;&gt;"",INDEX(Calc!$A:$XFD,INDEX(Calc!$A:$XFD,ROW(),14),COLUMN()),"")</f>
      </c>
      <c r="L25" s="2">
        <f>IF(INDEX(Calc!$A:$XFD,ROW(),14)&lt;&gt;"",INDEX(Calc!$A:$XFD,INDEX(Calc!$A:$XFD,ROW(),14),COLUMN()),"")</f>
      </c>
    </row>
    <row r="26" spans="1:12" ht="13.5">
      <c r="A26" s="1">
        <f>IF(INDEX(Calc!$A:$XFD,ROW(),14)&lt;&gt;"",INDEX(Calc!$A:$XFD,INDEX(Calc!$A:$XFD,ROW(),14),COLUMN()),"")</f>
      </c>
      <c r="B26" s="57">
        <f>IF(INDEX(Calc!$A:$XFD,ROW(),14)&lt;&gt;"",INDEX(Calc!$A:$XFD,INDEX(Calc!$A:$XFD,ROW(),14),COLUMN()),"")</f>
      </c>
      <c r="C26" s="2">
        <f>IF(INDEX(Calc!$A:$XFD,ROW(),14)&lt;&gt;"",INDEX(Calc!$A:$XFD,INDEX(Calc!$A:$XFD,ROW(),14),COLUMN()),"")</f>
      </c>
      <c r="D26" s="2">
        <f>IF(INDEX(Calc!$A:$XFD,ROW(),14)&lt;&gt;"",INDEX(Calc!$A:$XFD,INDEX(Calc!$A:$XFD,ROW(),14),COLUMN()),"")</f>
      </c>
      <c r="E26" s="2">
        <f>IF(INDEX(Calc!$A:$XFD,ROW(),14)&lt;&gt;"",INDEX(Calc!$A:$XFD,INDEX(Calc!$A:$XFD,ROW(),14),COLUMN()),"")</f>
      </c>
      <c r="F26" s="2">
        <f>IF(INDEX(Calc!$A:$XFD,ROW(),14)&lt;&gt;"",INDEX(Calc!$A:$XFD,INDEX(Calc!$A:$XFD,ROW(),14),COLUMN()),"")</f>
      </c>
      <c r="G26" s="2">
        <f>IF(INDEX(Calc!$A:$XFD,ROW(),14)&lt;&gt;"",INDEX(Calc!$A:$XFD,INDEX(Calc!$A:$XFD,ROW(),14),COLUMN()),"")</f>
      </c>
      <c r="H26" s="2">
        <f>IF(INDEX(Calc!$A:$XFD,ROW(),14)&lt;&gt;"",INDEX(Calc!$A:$XFD,INDEX(Calc!$A:$XFD,ROW(),14),COLUMN()),"")</f>
      </c>
      <c r="I26" s="2">
        <f>IF(INDEX(Calc!$A:$XFD,ROW(),14)&lt;&gt;"",INDEX(Calc!$A:$XFD,INDEX(Calc!$A:$XFD,ROW(),14),COLUMN()),"")</f>
      </c>
      <c r="J26" s="2">
        <f>IF(INDEX(Calc!$A:$XFD,ROW(),14)&lt;&gt;"",INDEX(Calc!$A:$XFD,INDEX(Calc!$A:$XFD,ROW(),14),COLUMN()),"")</f>
      </c>
      <c r="K26" s="2">
        <f>IF(INDEX(Calc!$A:$XFD,ROW(),14)&lt;&gt;"",INDEX(Calc!$A:$XFD,INDEX(Calc!$A:$XFD,ROW(),14),COLUMN()),"")</f>
      </c>
      <c r="L26" s="2">
        <f>IF(INDEX(Calc!$A:$XFD,ROW(),14)&lt;&gt;"",INDEX(Calc!$A:$XFD,INDEX(Calc!$A:$XFD,ROW(),14),COLUMN()),"")</f>
      </c>
    </row>
    <row r="27" spans="1:12" ht="13.5">
      <c r="A27" s="1">
        <f>IF(INDEX(Calc!$A:$XFD,ROW(),14)&lt;&gt;"",INDEX(Calc!$A:$XFD,INDEX(Calc!$A:$XFD,ROW(),14),COLUMN()),"")</f>
      </c>
      <c r="B27" s="57">
        <f>IF(INDEX(Calc!$A:$XFD,ROW(),14)&lt;&gt;"",INDEX(Calc!$A:$XFD,INDEX(Calc!$A:$XFD,ROW(),14),COLUMN()),"")</f>
      </c>
      <c r="C27" s="2">
        <f>IF(INDEX(Calc!$A:$XFD,ROW(),14)&lt;&gt;"",INDEX(Calc!$A:$XFD,INDEX(Calc!$A:$XFD,ROW(),14),COLUMN()),"")</f>
      </c>
      <c r="D27" s="2">
        <f>IF(INDEX(Calc!$A:$XFD,ROW(),14)&lt;&gt;"",INDEX(Calc!$A:$XFD,INDEX(Calc!$A:$XFD,ROW(),14),COLUMN()),"")</f>
      </c>
      <c r="E27" s="2">
        <f>IF(INDEX(Calc!$A:$XFD,ROW(),14)&lt;&gt;"",INDEX(Calc!$A:$XFD,INDEX(Calc!$A:$XFD,ROW(),14),COLUMN()),"")</f>
      </c>
      <c r="F27" s="2">
        <f>IF(INDEX(Calc!$A:$XFD,ROW(),14)&lt;&gt;"",INDEX(Calc!$A:$XFD,INDEX(Calc!$A:$XFD,ROW(),14),COLUMN()),"")</f>
      </c>
      <c r="G27" s="2">
        <f>IF(INDEX(Calc!$A:$XFD,ROW(),14)&lt;&gt;"",INDEX(Calc!$A:$XFD,INDEX(Calc!$A:$XFD,ROW(),14),COLUMN()),"")</f>
      </c>
      <c r="H27" s="2">
        <f>IF(INDEX(Calc!$A:$XFD,ROW(),14)&lt;&gt;"",INDEX(Calc!$A:$XFD,INDEX(Calc!$A:$XFD,ROW(),14),COLUMN()),"")</f>
      </c>
      <c r="I27" s="2">
        <f>IF(INDEX(Calc!$A:$XFD,ROW(),14)&lt;&gt;"",INDEX(Calc!$A:$XFD,INDEX(Calc!$A:$XFD,ROW(),14),COLUMN()),"")</f>
      </c>
      <c r="J27" s="2">
        <f>IF(INDEX(Calc!$A:$XFD,ROW(),14)&lt;&gt;"",INDEX(Calc!$A:$XFD,INDEX(Calc!$A:$XFD,ROW(),14),COLUMN()),"")</f>
      </c>
      <c r="K27" s="2">
        <f>IF(INDEX(Calc!$A:$XFD,ROW(),14)&lt;&gt;"",INDEX(Calc!$A:$XFD,INDEX(Calc!$A:$XFD,ROW(),14),COLUMN()),"")</f>
      </c>
      <c r="L27" s="2">
        <f>IF(INDEX(Calc!$A:$XFD,ROW(),14)&lt;&gt;"",INDEX(Calc!$A:$XFD,INDEX(Calc!$A:$XFD,ROW(),14),COLUMN()),"")</f>
      </c>
    </row>
    <row r="28" spans="1:12" ht="13.5">
      <c r="A28" s="1">
        <f>IF(INDEX(Calc!$A:$XFD,ROW(),14)&lt;&gt;"",INDEX(Calc!$A:$XFD,INDEX(Calc!$A:$XFD,ROW(),14),COLUMN()),"")</f>
      </c>
      <c r="B28" s="57">
        <f>IF(INDEX(Calc!$A:$XFD,ROW(),14)&lt;&gt;"",INDEX(Calc!$A:$XFD,INDEX(Calc!$A:$XFD,ROW(),14),COLUMN()),"")</f>
      </c>
      <c r="C28" s="2">
        <f>IF(INDEX(Calc!$A:$XFD,ROW(),14)&lt;&gt;"",INDEX(Calc!$A:$XFD,INDEX(Calc!$A:$XFD,ROW(),14),COLUMN()),"")</f>
      </c>
      <c r="D28" s="2">
        <f>IF(INDEX(Calc!$A:$XFD,ROW(),14)&lt;&gt;"",INDEX(Calc!$A:$XFD,INDEX(Calc!$A:$XFD,ROW(),14),COLUMN()),"")</f>
      </c>
      <c r="E28" s="2">
        <f>IF(INDEX(Calc!$A:$XFD,ROW(),14)&lt;&gt;"",INDEX(Calc!$A:$XFD,INDEX(Calc!$A:$XFD,ROW(),14),COLUMN()),"")</f>
      </c>
      <c r="F28" s="2">
        <f>IF(INDEX(Calc!$A:$XFD,ROW(),14)&lt;&gt;"",INDEX(Calc!$A:$XFD,INDEX(Calc!$A:$XFD,ROW(),14),COLUMN()),"")</f>
      </c>
      <c r="G28" s="2">
        <f>IF(INDEX(Calc!$A:$XFD,ROW(),14)&lt;&gt;"",INDEX(Calc!$A:$XFD,INDEX(Calc!$A:$XFD,ROW(),14),COLUMN()),"")</f>
      </c>
      <c r="H28" s="2">
        <f>IF(INDEX(Calc!$A:$XFD,ROW(),14)&lt;&gt;"",INDEX(Calc!$A:$XFD,INDEX(Calc!$A:$XFD,ROW(),14),COLUMN()),"")</f>
      </c>
      <c r="I28" s="2">
        <f>IF(INDEX(Calc!$A:$XFD,ROW(),14)&lt;&gt;"",INDEX(Calc!$A:$XFD,INDEX(Calc!$A:$XFD,ROW(),14),COLUMN()),"")</f>
      </c>
      <c r="J28" s="2">
        <f>IF(INDEX(Calc!$A:$XFD,ROW(),14)&lt;&gt;"",INDEX(Calc!$A:$XFD,INDEX(Calc!$A:$XFD,ROW(),14),COLUMN()),"")</f>
      </c>
      <c r="K28" s="2">
        <f>IF(INDEX(Calc!$A:$XFD,ROW(),14)&lt;&gt;"",INDEX(Calc!$A:$XFD,INDEX(Calc!$A:$XFD,ROW(),14),COLUMN()),"")</f>
      </c>
      <c r="L28" s="2">
        <f>IF(INDEX(Calc!$A:$XFD,ROW(),14)&lt;&gt;"",INDEX(Calc!$A:$XFD,INDEX(Calc!$A:$XFD,ROW(),14),COLUMN()),"")</f>
      </c>
    </row>
    <row r="29" spans="1:12" ht="13.5">
      <c r="A29" s="1">
        <f>IF(INDEX(Calc!$A:$XFD,ROW(),14)&lt;&gt;"",INDEX(Calc!$A:$XFD,INDEX(Calc!$A:$XFD,ROW(),14),COLUMN()),"")</f>
      </c>
      <c r="B29" s="57">
        <f>IF(INDEX(Calc!$A:$XFD,ROW(),14)&lt;&gt;"",INDEX(Calc!$A:$XFD,INDEX(Calc!$A:$XFD,ROW(),14),COLUMN()),"")</f>
      </c>
      <c r="C29" s="2">
        <f>IF(INDEX(Calc!$A:$XFD,ROW(),14)&lt;&gt;"",INDEX(Calc!$A:$XFD,INDEX(Calc!$A:$XFD,ROW(),14),COLUMN()),"")</f>
      </c>
      <c r="D29" s="2">
        <f>IF(INDEX(Calc!$A:$XFD,ROW(),14)&lt;&gt;"",INDEX(Calc!$A:$XFD,INDEX(Calc!$A:$XFD,ROW(),14),COLUMN()),"")</f>
      </c>
      <c r="E29" s="2">
        <f>IF(INDEX(Calc!$A:$XFD,ROW(),14)&lt;&gt;"",INDEX(Calc!$A:$XFD,INDEX(Calc!$A:$XFD,ROW(),14),COLUMN()),"")</f>
      </c>
      <c r="F29" s="2">
        <f>IF(INDEX(Calc!$A:$XFD,ROW(),14)&lt;&gt;"",INDEX(Calc!$A:$XFD,INDEX(Calc!$A:$XFD,ROW(),14),COLUMN()),"")</f>
      </c>
      <c r="G29" s="2">
        <f>IF(INDEX(Calc!$A:$XFD,ROW(),14)&lt;&gt;"",INDEX(Calc!$A:$XFD,INDEX(Calc!$A:$XFD,ROW(),14),COLUMN()),"")</f>
      </c>
      <c r="H29" s="2">
        <f>IF(INDEX(Calc!$A:$XFD,ROW(),14)&lt;&gt;"",INDEX(Calc!$A:$XFD,INDEX(Calc!$A:$XFD,ROW(),14),COLUMN()),"")</f>
      </c>
      <c r="I29" s="2">
        <f>IF(INDEX(Calc!$A:$XFD,ROW(),14)&lt;&gt;"",INDEX(Calc!$A:$XFD,INDEX(Calc!$A:$XFD,ROW(),14),COLUMN()),"")</f>
      </c>
      <c r="J29" s="2">
        <f>IF(INDEX(Calc!$A:$XFD,ROW(),14)&lt;&gt;"",INDEX(Calc!$A:$XFD,INDEX(Calc!$A:$XFD,ROW(),14),COLUMN()),"")</f>
      </c>
      <c r="K29" s="2">
        <f>IF(INDEX(Calc!$A:$XFD,ROW(),14)&lt;&gt;"",INDEX(Calc!$A:$XFD,INDEX(Calc!$A:$XFD,ROW(),14),COLUMN()),"")</f>
      </c>
      <c r="L29" s="2">
        <f>IF(INDEX(Calc!$A:$XFD,ROW(),14)&lt;&gt;"",INDEX(Calc!$A:$XFD,INDEX(Calc!$A:$XFD,ROW(),14),COLUMN()),"")</f>
      </c>
    </row>
    <row r="30" spans="1:12" ht="13.5">
      <c r="A30" s="1">
        <f>IF(INDEX(Calc!$A:$XFD,ROW(),14)&lt;&gt;"",INDEX(Calc!$A:$XFD,INDEX(Calc!$A:$XFD,ROW(),14),COLUMN()),"")</f>
      </c>
      <c r="B30" s="57">
        <f>IF(INDEX(Calc!$A:$XFD,ROW(),14)&lt;&gt;"",INDEX(Calc!$A:$XFD,INDEX(Calc!$A:$XFD,ROW(),14),COLUMN()),"")</f>
      </c>
      <c r="C30" s="2">
        <f>IF(INDEX(Calc!$A:$XFD,ROW(),14)&lt;&gt;"",INDEX(Calc!$A:$XFD,INDEX(Calc!$A:$XFD,ROW(),14),COLUMN()),"")</f>
      </c>
      <c r="D30" s="2">
        <f>IF(INDEX(Calc!$A:$XFD,ROW(),14)&lt;&gt;"",INDEX(Calc!$A:$XFD,INDEX(Calc!$A:$XFD,ROW(),14),COLUMN()),"")</f>
      </c>
      <c r="E30" s="2">
        <f>IF(INDEX(Calc!$A:$XFD,ROW(),14)&lt;&gt;"",INDEX(Calc!$A:$XFD,INDEX(Calc!$A:$XFD,ROW(),14),COLUMN()),"")</f>
      </c>
      <c r="F30" s="2">
        <f>IF(INDEX(Calc!$A:$XFD,ROW(),14)&lt;&gt;"",INDEX(Calc!$A:$XFD,INDEX(Calc!$A:$XFD,ROW(),14),COLUMN()),"")</f>
      </c>
      <c r="G30" s="2">
        <f>IF(INDEX(Calc!$A:$XFD,ROW(),14)&lt;&gt;"",INDEX(Calc!$A:$XFD,INDEX(Calc!$A:$XFD,ROW(),14),COLUMN()),"")</f>
      </c>
      <c r="H30" s="2">
        <f>IF(INDEX(Calc!$A:$XFD,ROW(),14)&lt;&gt;"",INDEX(Calc!$A:$XFD,INDEX(Calc!$A:$XFD,ROW(),14),COLUMN()),"")</f>
      </c>
      <c r="I30" s="2">
        <f>IF(INDEX(Calc!$A:$XFD,ROW(),14)&lt;&gt;"",INDEX(Calc!$A:$XFD,INDEX(Calc!$A:$XFD,ROW(),14),COLUMN()),"")</f>
      </c>
      <c r="J30" s="2">
        <f>IF(INDEX(Calc!$A:$XFD,ROW(),14)&lt;&gt;"",INDEX(Calc!$A:$XFD,INDEX(Calc!$A:$XFD,ROW(),14),COLUMN()),"")</f>
      </c>
      <c r="K30" s="2">
        <f>IF(INDEX(Calc!$A:$XFD,ROW(),14)&lt;&gt;"",INDEX(Calc!$A:$XFD,INDEX(Calc!$A:$XFD,ROW(),14),COLUMN()),"")</f>
      </c>
      <c r="L30" s="2">
        <f>IF(INDEX(Calc!$A:$XFD,ROW(),14)&lt;&gt;"",INDEX(Calc!$A:$XFD,INDEX(Calc!$A:$XFD,ROW(),14),COLUMN()),"")</f>
      </c>
    </row>
    <row r="31" spans="1:12" ht="13.5">
      <c r="A31" s="1">
        <f>IF(INDEX(Calc!$A:$XFD,ROW(),14)&lt;&gt;"",INDEX(Calc!$A:$XFD,INDEX(Calc!$A:$XFD,ROW(),14),COLUMN()),"")</f>
      </c>
      <c r="B31" s="57">
        <f>IF(INDEX(Calc!$A:$XFD,ROW(),14)&lt;&gt;"",INDEX(Calc!$A:$XFD,INDEX(Calc!$A:$XFD,ROW(),14),COLUMN()),"")</f>
      </c>
      <c r="C31" s="2">
        <f>IF(INDEX(Calc!$A:$XFD,ROW(),14)&lt;&gt;"",INDEX(Calc!$A:$XFD,INDEX(Calc!$A:$XFD,ROW(),14),COLUMN()),"")</f>
      </c>
      <c r="D31" s="2">
        <f>IF(INDEX(Calc!$A:$XFD,ROW(),14)&lt;&gt;"",INDEX(Calc!$A:$XFD,INDEX(Calc!$A:$XFD,ROW(),14),COLUMN()),"")</f>
      </c>
      <c r="E31" s="2">
        <f>IF(INDEX(Calc!$A:$XFD,ROW(),14)&lt;&gt;"",INDEX(Calc!$A:$XFD,INDEX(Calc!$A:$XFD,ROW(),14),COLUMN()),"")</f>
      </c>
      <c r="F31" s="2">
        <f>IF(INDEX(Calc!$A:$XFD,ROW(),14)&lt;&gt;"",INDEX(Calc!$A:$XFD,INDEX(Calc!$A:$XFD,ROW(),14),COLUMN()),"")</f>
      </c>
      <c r="G31" s="2">
        <f>IF(INDEX(Calc!$A:$XFD,ROW(),14)&lt;&gt;"",INDEX(Calc!$A:$XFD,INDEX(Calc!$A:$XFD,ROW(),14),COLUMN()),"")</f>
      </c>
      <c r="H31" s="2">
        <f>IF(INDEX(Calc!$A:$XFD,ROW(),14)&lt;&gt;"",INDEX(Calc!$A:$XFD,INDEX(Calc!$A:$XFD,ROW(),14),COLUMN()),"")</f>
      </c>
      <c r="I31" s="2">
        <f>IF(INDEX(Calc!$A:$XFD,ROW(),14)&lt;&gt;"",INDEX(Calc!$A:$XFD,INDEX(Calc!$A:$XFD,ROW(),14),COLUMN()),"")</f>
      </c>
      <c r="J31" s="2">
        <f>IF(INDEX(Calc!$A:$XFD,ROW(),14)&lt;&gt;"",INDEX(Calc!$A:$XFD,INDEX(Calc!$A:$XFD,ROW(),14),COLUMN()),"")</f>
      </c>
      <c r="K31" s="2">
        <f>IF(INDEX(Calc!$A:$XFD,ROW(),14)&lt;&gt;"",INDEX(Calc!$A:$XFD,INDEX(Calc!$A:$XFD,ROW(),14),COLUMN()),"")</f>
      </c>
      <c r="L31" s="2">
        <f>IF(INDEX(Calc!$A:$XFD,ROW(),14)&lt;&gt;"",INDEX(Calc!$A:$XFD,INDEX(Calc!$A:$XFD,ROW(),14),COLUMN()),"")</f>
      </c>
    </row>
    <row r="32" spans="1:12" ht="13.5">
      <c r="A32" s="1">
        <f>IF(INDEX(Calc!$A:$XFD,ROW(),14)&lt;&gt;"",INDEX(Calc!$A:$XFD,INDEX(Calc!$A:$XFD,ROW(),14),COLUMN()),"")</f>
      </c>
      <c r="B32" s="57">
        <f>IF(INDEX(Calc!$A:$XFD,ROW(),14)&lt;&gt;"",INDEX(Calc!$A:$XFD,INDEX(Calc!$A:$XFD,ROW(),14),COLUMN()),"")</f>
      </c>
      <c r="C32" s="2">
        <f>IF(INDEX(Calc!$A:$XFD,ROW(),14)&lt;&gt;"",INDEX(Calc!$A:$XFD,INDEX(Calc!$A:$XFD,ROW(),14),COLUMN()),"")</f>
      </c>
      <c r="D32" s="2">
        <f>IF(INDEX(Calc!$A:$XFD,ROW(),14)&lt;&gt;"",INDEX(Calc!$A:$XFD,INDEX(Calc!$A:$XFD,ROW(),14),COLUMN()),"")</f>
      </c>
      <c r="E32" s="2">
        <f>IF(INDEX(Calc!$A:$XFD,ROW(),14)&lt;&gt;"",INDEX(Calc!$A:$XFD,INDEX(Calc!$A:$XFD,ROW(),14),COLUMN()),"")</f>
      </c>
      <c r="F32" s="2">
        <f>IF(INDEX(Calc!$A:$XFD,ROW(),14)&lt;&gt;"",INDEX(Calc!$A:$XFD,INDEX(Calc!$A:$XFD,ROW(),14),COLUMN()),"")</f>
      </c>
      <c r="G32" s="2">
        <f>IF(INDEX(Calc!$A:$XFD,ROW(),14)&lt;&gt;"",INDEX(Calc!$A:$XFD,INDEX(Calc!$A:$XFD,ROW(),14),COLUMN()),"")</f>
      </c>
      <c r="H32" s="2">
        <f>IF(INDEX(Calc!$A:$XFD,ROW(),14)&lt;&gt;"",INDEX(Calc!$A:$XFD,INDEX(Calc!$A:$XFD,ROW(),14),COLUMN()),"")</f>
      </c>
      <c r="I32" s="2">
        <f>IF(INDEX(Calc!$A:$XFD,ROW(),14)&lt;&gt;"",INDEX(Calc!$A:$XFD,INDEX(Calc!$A:$XFD,ROW(),14),COLUMN()),"")</f>
      </c>
      <c r="J32" s="2">
        <f>IF(INDEX(Calc!$A:$XFD,ROW(),14)&lt;&gt;"",INDEX(Calc!$A:$XFD,INDEX(Calc!$A:$XFD,ROW(),14),COLUMN()),"")</f>
      </c>
      <c r="K32" s="2">
        <f>IF(INDEX(Calc!$A:$XFD,ROW(),14)&lt;&gt;"",INDEX(Calc!$A:$XFD,INDEX(Calc!$A:$XFD,ROW(),14),COLUMN()),"")</f>
      </c>
      <c r="L32" s="2">
        <f>IF(INDEX(Calc!$A:$XFD,ROW(),14)&lt;&gt;"",INDEX(Calc!$A:$XFD,INDEX(Calc!$A:$XFD,ROW(),14),COLUMN()),"")</f>
      </c>
    </row>
    <row r="33" spans="1:12" ht="13.5">
      <c r="A33" s="1">
        <f>IF(INDEX(Calc!$A:$XFD,ROW(),14)&lt;&gt;"",INDEX(Calc!$A:$XFD,INDEX(Calc!$A:$XFD,ROW(),14),COLUMN()),"")</f>
      </c>
      <c r="B33" s="57">
        <f>IF(INDEX(Calc!$A:$XFD,ROW(),14)&lt;&gt;"",INDEX(Calc!$A:$XFD,INDEX(Calc!$A:$XFD,ROW(),14),COLUMN()),"")</f>
      </c>
      <c r="C33" s="2">
        <f>IF(INDEX(Calc!$A:$XFD,ROW(),14)&lt;&gt;"",INDEX(Calc!$A:$XFD,INDEX(Calc!$A:$XFD,ROW(),14),COLUMN()),"")</f>
      </c>
      <c r="D33" s="2">
        <f>IF(INDEX(Calc!$A:$XFD,ROW(),14)&lt;&gt;"",INDEX(Calc!$A:$XFD,INDEX(Calc!$A:$XFD,ROW(),14),COLUMN()),"")</f>
      </c>
      <c r="E33" s="2">
        <f>IF(INDEX(Calc!$A:$XFD,ROW(),14)&lt;&gt;"",INDEX(Calc!$A:$XFD,INDEX(Calc!$A:$XFD,ROW(),14),COLUMN()),"")</f>
      </c>
      <c r="F33" s="2">
        <f>IF(INDEX(Calc!$A:$XFD,ROW(),14)&lt;&gt;"",INDEX(Calc!$A:$XFD,INDEX(Calc!$A:$XFD,ROW(),14),COLUMN()),"")</f>
      </c>
      <c r="G33" s="2">
        <f>IF(INDEX(Calc!$A:$XFD,ROW(),14)&lt;&gt;"",INDEX(Calc!$A:$XFD,INDEX(Calc!$A:$XFD,ROW(),14),COLUMN()),"")</f>
      </c>
      <c r="H33" s="2">
        <f>IF(INDEX(Calc!$A:$XFD,ROW(),14)&lt;&gt;"",INDEX(Calc!$A:$XFD,INDEX(Calc!$A:$XFD,ROW(),14),COLUMN()),"")</f>
      </c>
      <c r="I33" s="2">
        <f>IF(INDEX(Calc!$A:$XFD,ROW(),14)&lt;&gt;"",INDEX(Calc!$A:$XFD,INDEX(Calc!$A:$XFD,ROW(),14),COLUMN()),"")</f>
      </c>
      <c r="J33" s="2">
        <f>IF(INDEX(Calc!$A:$XFD,ROW(),14)&lt;&gt;"",INDEX(Calc!$A:$XFD,INDEX(Calc!$A:$XFD,ROW(),14),COLUMN()),"")</f>
      </c>
      <c r="K33" s="2">
        <f>IF(INDEX(Calc!$A:$XFD,ROW(),14)&lt;&gt;"",INDEX(Calc!$A:$XFD,INDEX(Calc!$A:$XFD,ROW(),14),COLUMN()),"")</f>
      </c>
      <c r="L33" s="2">
        <f>IF(INDEX(Calc!$A:$XFD,ROW(),14)&lt;&gt;"",INDEX(Calc!$A:$XFD,INDEX(Calc!$A:$XFD,ROW(),14),COLUMN()),"")</f>
      </c>
    </row>
    <row r="34" spans="1:12" ht="13.5">
      <c r="A34" s="1">
        <f>IF(INDEX(Calc!$A:$XFD,ROW(),14)&lt;&gt;"",INDEX(Calc!$A:$XFD,INDEX(Calc!$A:$XFD,ROW(),14),COLUMN()),"")</f>
      </c>
      <c r="B34" s="57">
        <f>IF(INDEX(Calc!$A:$XFD,ROW(),14)&lt;&gt;"",INDEX(Calc!$A:$XFD,INDEX(Calc!$A:$XFD,ROW(),14),COLUMN()),"")</f>
      </c>
      <c r="C34" s="2">
        <f>IF(INDEX(Calc!$A:$XFD,ROW(),14)&lt;&gt;"",INDEX(Calc!$A:$XFD,INDEX(Calc!$A:$XFD,ROW(),14),COLUMN()),"")</f>
      </c>
      <c r="D34" s="2">
        <f>IF(INDEX(Calc!$A:$XFD,ROW(),14)&lt;&gt;"",INDEX(Calc!$A:$XFD,INDEX(Calc!$A:$XFD,ROW(),14),COLUMN()),"")</f>
      </c>
      <c r="E34" s="2">
        <f>IF(INDEX(Calc!$A:$XFD,ROW(),14)&lt;&gt;"",INDEX(Calc!$A:$XFD,INDEX(Calc!$A:$XFD,ROW(),14),COLUMN()),"")</f>
      </c>
      <c r="F34" s="2">
        <f>IF(INDEX(Calc!$A:$XFD,ROW(),14)&lt;&gt;"",INDEX(Calc!$A:$XFD,INDEX(Calc!$A:$XFD,ROW(),14),COLUMN()),"")</f>
      </c>
      <c r="G34" s="2">
        <f>IF(INDEX(Calc!$A:$XFD,ROW(),14)&lt;&gt;"",INDEX(Calc!$A:$XFD,INDEX(Calc!$A:$XFD,ROW(),14),COLUMN()),"")</f>
      </c>
      <c r="H34" s="2">
        <f>IF(INDEX(Calc!$A:$XFD,ROW(),14)&lt;&gt;"",INDEX(Calc!$A:$XFD,INDEX(Calc!$A:$XFD,ROW(),14),COLUMN()),"")</f>
      </c>
      <c r="I34" s="2">
        <f>IF(INDEX(Calc!$A:$XFD,ROW(),14)&lt;&gt;"",INDEX(Calc!$A:$XFD,INDEX(Calc!$A:$XFD,ROW(),14),COLUMN()),"")</f>
      </c>
      <c r="J34" s="2">
        <f>IF(INDEX(Calc!$A:$XFD,ROW(),14)&lt;&gt;"",INDEX(Calc!$A:$XFD,INDEX(Calc!$A:$XFD,ROW(),14),COLUMN()),"")</f>
      </c>
      <c r="K34" s="2">
        <f>IF(INDEX(Calc!$A:$XFD,ROW(),14)&lt;&gt;"",INDEX(Calc!$A:$XFD,INDEX(Calc!$A:$XFD,ROW(),14),COLUMN()),"")</f>
      </c>
      <c r="L34" s="2">
        <f>IF(INDEX(Calc!$A:$XFD,ROW(),14)&lt;&gt;"",INDEX(Calc!$A:$XFD,INDEX(Calc!$A:$XFD,ROW(),14),COLUMN()),"")</f>
      </c>
    </row>
    <row r="35" spans="1:12" ht="13.5">
      <c r="A35" s="1">
        <f>IF(INDEX(Calc!$A:$XFD,ROW(),14)&lt;&gt;"",INDEX(Calc!$A:$XFD,INDEX(Calc!$A:$XFD,ROW(),14),COLUMN()),"")</f>
      </c>
      <c r="B35" s="57">
        <f>IF(INDEX(Calc!$A:$XFD,ROW(),14)&lt;&gt;"",INDEX(Calc!$A:$XFD,INDEX(Calc!$A:$XFD,ROW(),14),COLUMN()),"")</f>
      </c>
      <c r="C35" s="2">
        <f>IF(INDEX(Calc!$A:$XFD,ROW(),14)&lt;&gt;"",INDEX(Calc!$A:$XFD,INDEX(Calc!$A:$XFD,ROW(),14),COLUMN()),"")</f>
      </c>
      <c r="D35" s="2">
        <f>IF(INDEX(Calc!$A:$XFD,ROW(),14)&lt;&gt;"",INDEX(Calc!$A:$XFD,INDEX(Calc!$A:$XFD,ROW(),14),COLUMN()),"")</f>
      </c>
      <c r="E35" s="2">
        <f>IF(INDEX(Calc!$A:$XFD,ROW(),14)&lt;&gt;"",INDEX(Calc!$A:$XFD,INDEX(Calc!$A:$XFD,ROW(),14),COLUMN()),"")</f>
      </c>
      <c r="F35" s="2">
        <f>IF(INDEX(Calc!$A:$XFD,ROW(),14)&lt;&gt;"",INDEX(Calc!$A:$XFD,INDEX(Calc!$A:$XFD,ROW(),14),COLUMN()),"")</f>
      </c>
      <c r="G35" s="2">
        <f>IF(INDEX(Calc!$A:$XFD,ROW(),14)&lt;&gt;"",INDEX(Calc!$A:$XFD,INDEX(Calc!$A:$XFD,ROW(),14),COLUMN()),"")</f>
      </c>
      <c r="H35" s="2">
        <f>IF(INDEX(Calc!$A:$XFD,ROW(),14)&lt;&gt;"",INDEX(Calc!$A:$XFD,INDEX(Calc!$A:$XFD,ROW(),14),COLUMN()),"")</f>
      </c>
      <c r="I35" s="2">
        <f>IF(INDEX(Calc!$A:$XFD,ROW(),14)&lt;&gt;"",INDEX(Calc!$A:$XFD,INDEX(Calc!$A:$XFD,ROW(),14),COLUMN()),"")</f>
      </c>
      <c r="J35" s="2">
        <f>IF(INDEX(Calc!$A:$XFD,ROW(),14)&lt;&gt;"",INDEX(Calc!$A:$XFD,INDEX(Calc!$A:$XFD,ROW(),14),COLUMN()),"")</f>
      </c>
      <c r="K35" s="2">
        <f>IF(INDEX(Calc!$A:$XFD,ROW(),14)&lt;&gt;"",INDEX(Calc!$A:$XFD,INDEX(Calc!$A:$XFD,ROW(),14),COLUMN()),"")</f>
      </c>
      <c r="L35" s="2">
        <f>IF(INDEX(Calc!$A:$XFD,ROW(),14)&lt;&gt;"",INDEX(Calc!$A:$XFD,INDEX(Calc!$A:$XFD,ROW(),14),COLUMN()),"")</f>
      </c>
    </row>
    <row r="36" spans="1:12" ht="13.5">
      <c r="A36" s="1">
        <f>IF(INDEX(Calc!$A:$XFD,ROW(),14)&lt;&gt;"",INDEX(Calc!$A:$XFD,INDEX(Calc!$A:$XFD,ROW(),14),COLUMN()),"")</f>
      </c>
      <c r="B36" s="57">
        <f>IF(INDEX(Calc!$A:$XFD,ROW(),14)&lt;&gt;"",INDEX(Calc!$A:$XFD,INDEX(Calc!$A:$XFD,ROW(),14),COLUMN()),"")</f>
      </c>
      <c r="C36" s="2">
        <f>IF(INDEX(Calc!$A:$XFD,ROW(),14)&lt;&gt;"",INDEX(Calc!$A:$XFD,INDEX(Calc!$A:$XFD,ROW(),14),COLUMN()),"")</f>
      </c>
      <c r="D36" s="2">
        <f>IF(INDEX(Calc!$A:$XFD,ROW(),14)&lt;&gt;"",INDEX(Calc!$A:$XFD,INDEX(Calc!$A:$XFD,ROW(),14),COLUMN()),"")</f>
      </c>
      <c r="E36" s="2">
        <f>IF(INDEX(Calc!$A:$XFD,ROW(),14)&lt;&gt;"",INDEX(Calc!$A:$XFD,INDEX(Calc!$A:$XFD,ROW(),14),COLUMN()),"")</f>
      </c>
      <c r="F36" s="2">
        <f>IF(INDEX(Calc!$A:$XFD,ROW(),14)&lt;&gt;"",INDEX(Calc!$A:$XFD,INDEX(Calc!$A:$XFD,ROW(),14),COLUMN()),"")</f>
      </c>
      <c r="G36" s="2">
        <f>IF(INDEX(Calc!$A:$XFD,ROW(),14)&lt;&gt;"",INDEX(Calc!$A:$XFD,INDEX(Calc!$A:$XFD,ROW(),14),COLUMN()),"")</f>
      </c>
      <c r="H36" s="2">
        <f>IF(INDEX(Calc!$A:$XFD,ROW(),14)&lt;&gt;"",INDEX(Calc!$A:$XFD,INDEX(Calc!$A:$XFD,ROW(),14),COLUMN()),"")</f>
      </c>
      <c r="I36" s="2">
        <f>IF(INDEX(Calc!$A:$XFD,ROW(),14)&lt;&gt;"",INDEX(Calc!$A:$XFD,INDEX(Calc!$A:$XFD,ROW(),14),COLUMN()),"")</f>
      </c>
      <c r="J36" s="2">
        <f>IF(INDEX(Calc!$A:$XFD,ROW(),14)&lt;&gt;"",INDEX(Calc!$A:$XFD,INDEX(Calc!$A:$XFD,ROW(),14),COLUMN()),"")</f>
      </c>
      <c r="K36" s="2">
        <f>IF(INDEX(Calc!$A:$XFD,ROW(),14)&lt;&gt;"",INDEX(Calc!$A:$XFD,INDEX(Calc!$A:$XFD,ROW(),14),COLUMN()),"")</f>
      </c>
      <c r="L36" s="2">
        <f>IF(INDEX(Calc!$A:$XFD,ROW(),14)&lt;&gt;"",INDEX(Calc!$A:$XFD,INDEX(Calc!$A:$XFD,ROW(),14),COLUMN()),"")</f>
      </c>
    </row>
    <row r="37" spans="1:12" ht="13.5">
      <c r="A37" s="1">
        <f>IF(INDEX(Calc!$A:$XFD,ROW(),14)&lt;&gt;"",INDEX(Calc!$A:$XFD,INDEX(Calc!$A:$XFD,ROW(),14),COLUMN()),"")</f>
      </c>
      <c r="B37" s="57">
        <f>IF(INDEX(Calc!$A:$XFD,ROW(),14)&lt;&gt;"",INDEX(Calc!$A:$XFD,INDEX(Calc!$A:$XFD,ROW(),14),COLUMN()),"")</f>
      </c>
      <c r="C37" s="2">
        <f>IF(INDEX(Calc!$A:$XFD,ROW(),14)&lt;&gt;"",INDEX(Calc!$A:$XFD,INDEX(Calc!$A:$XFD,ROW(),14),COLUMN()),"")</f>
      </c>
      <c r="D37" s="2">
        <f>IF(INDEX(Calc!$A:$XFD,ROW(),14)&lt;&gt;"",INDEX(Calc!$A:$XFD,INDEX(Calc!$A:$XFD,ROW(),14),COLUMN()),"")</f>
      </c>
      <c r="E37" s="2">
        <f>IF(INDEX(Calc!$A:$XFD,ROW(),14)&lt;&gt;"",INDEX(Calc!$A:$XFD,INDEX(Calc!$A:$XFD,ROW(),14),COLUMN()),"")</f>
      </c>
      <c r="F37" s="2">
        <f>IF(INDEX(Calc!$A:$XFD,ROW(),14)&lt;&gt;"",INDEX(Calc!$A:$XFD,INDEX(Calc!$A:$XFD,ROW(),14),COLUMN()),"")</f>
      </c>
      <c r="G37" s="2">
        <f>IF(INDEX(Calc!$A:$XFD,ROW(),14)&lt;&gt;"",INDEX(Calc!$A:$XFD,INDEX(Calc!$A:$XFD,ROW(),14),COLUMN()),"")</f>
      </c>
      <c r="H37" s="2">
        <f>IF(INDEX(Calc!$A:$XFD,ROW(),14)&lt;&gt;"",INDEX(Calc!$A:$XFD,INDEX(Calc!$A:$XFD,ROW(),14),COLUMN()),"")</f>
      </c>
      <c r="I37" s="2">
        <f>IF(INDEX(Calc!$A:$XFD,ROW(),14)&lt;&gt;"",INDEX(Calc!$A:$XFD,INDEX(Calc!$A:$XFD,ROW(),14),COLUMN()),"")</f>
      </c>
      <c r="J37" s="2">
        <f>IF(INDEX(Calc!$A:$XFD,ROW(),14)&lt;&gt;"",INDEX(Calc!$A:$XFD,INDEX(Calc!$A:$XFD,ROW(),14),COLUMN()),"")</f>
      </c>
      <c r="K37" s="2">
        <f>IF(INDEX(Calc!$A:$XFD,ROW(),14)&lt;&gt;"",INDEX(Calc!$A:$XFD,INDEX(Calc!$A:$XFD,ROW(),14),COLUMN()),"")</f>
      </c>
      <c r="L37" s="2">
        <f>IF(INDEX(Calc!$A:$XFD,ROW(),14)&lt;&gt;"",INDEX(Calc!$A:$XFD,INDEX(Calc!$A:$XFD,ROW(),14),COLUMN()),"")</f>
      </c>
    </row>
    <row r="38" spans="1:12" ht="13.5">
      <c r="A38" s="1">
        <f>IF(INDEX(Calc!$A:$XFD,ROW(),14)&lt;&gt;"",INDEX(Calc!$A:$XFD,INDEX(Calc!$A:$XFD,ROW(),14),COLUMN()),"")</f>
      </c>
      <c r="B38" s="57">
        <f>IF(INDEX(Calc!$A:$XFD,ROW(),14)&lt;&gt;"",INDEX(Calc!$A:$XFD,INDEX(Calc!$A:$XFD,ROW(),14),COLUMN()),"")</f>
      </c>
      <c r="C38" s="2">
        <f>IF(INDEX(Calc!$A:$XFD,ROW(),14)&lt;&gt;"",INDEX(Calc!$A:$XFD,INDEX(Calc!$A:$XFD,ROW(),14),COLUMN()),"")</f>
      </c>
      <c r="D38" s="2">
        <f>IF(INDEX(Calc!$A:$XFD,ROW(),14)&lt;&gt;"",INDEX(Calc!$A:$XFD,INDEX(Calc!$A:$XFD,ROW(),14),COLUMN()),"")</f>
      </c>
      <c r="E38" s="2">
        <f>IF(INDEX(Calc!$A:$XFD,ROW(),14)&lt;&gt;"",INDEX(Calc!$A:$XFD,INDEX(Calc!$A:$XFD,ROW(),14),COLUMN()),"")</f>
      </c>
      <c r="F38" s="2">
        <f>IF(INDEX(Calc!$A:$XFD,ROW(),14)&lt;&gt;"",INDEX(Calc!$A:$XFD,INDEX(Calc!$A:$XFD,ROW(),14),COLUMN()),"")</f>
      </c>
      <c r="G38" s="2">
        <f>IF(INDEX(Calc!$A:$XFD,ROW(),14)&lt;&gt;"",INDEX(Calc!$A:$XFD,INDEX(Calc!$A:$XFD,ROW(),14),COLUMN()),"")</f>
      </c>
      <c r="H38" s="2">
        <f>IF(INDEX(Calc!$A:$XFD,ROW(),14)&lt;&gt;"",INDEX(Calc!$A:$XFD,INDEX(Calc!$A:$XFD,ROW(),14),COLUMN()),"")</f>
      </c>
      <c r="I38" s="2">
        <f>IF(INDEX(Calc!$A:$XFD,ROW(),14)&lt;&gt;"",INDEX(Calc!$A:$XFD,INDEX(Calc!$A:$XFD,ROW(),14),COLUMN()),"")</f>
      </c>
      <c r="J38" s="2">
        <f>IF(INDEX(Calc!$A:$XFD,ROW(),14)&lt;&gt;"",INDEX(Calc!$A:$XFD,INDEX(Calc!$A:$XFD,ROW(),14),COLUMN()),"")</f>
      </c>
      <c r="K38" s="2">
        <f>IF(INDEX(Calc!$A:$XFD,ROW(),14)&lt;&gt;"",INDEX(Calc!$A:$XFD,INDEX(Calc!$A:$XFD,ROW(),14),COLUMN()),"")</f>
      </c>
      <c r="L38" s="2">
        <f>IF(INDEX(Calc!$A:$XFD,ROW(),14)&lt;&gt;"",INDEX(Calc!$A:$XFD,INDEX(Calc!$A:$XFD,ROW(),14),COLUMN()),"")</f>
      </c>
    </row>
    <row r="39" spans="1:12" ht="13.5">
      <c r="A39" s="1">
        <f>IF(INDEX(Calc!$A:$XFD,ROW(),14)&lt;&gt;"",INDEX(Calc!$A:$XFD,INDEX(Calc!$A:$XFD,ROW(),14),COLUMN()),"")</f>
      </c>
      <c r="B39" s="57">
        <f>IF(INDEX(Calc!$A:$XFD,ROW(),14)&lt;&gt;"",INDEX(Calc!$A:$XFD,INDEX(Calc!$A:$XFD,ROW(),14),COLUMN()),"")</f>
      </c>
      <c r="C39" s="2">
        <f>IF(INDEX(Calc!$A:$XFD,ROW(),14)&lt;&gt;"",INDEX(Calc!$A:$XFD,INDEX(Calc!$A:$XFD,ROW(),14),COLUMN()),"")</f>
      </c>
      <c r="D39" s="2">
        <f>IF(INDEX(Calc!$A:$XFD,ROW(),14)&lt;&gt;"",INDEX(Calc!$A:$XFD,INDEX(Calc!$A:$XFD,ROW(),14),COLUMN()),"")</f>
      </c>
      <c r="E39" s="2">
        <f>IF(INDEX(Calc!$A:$XFD,ROW(),14)&lt;&gt;"",INDEX(Calc!$A:$XFD,INDEX(Calc!$A:$XFD,ROW(),14),COLUMN()),"")</f>
      </c>
      <c r="F39" s="2">
        <f>IF(INDEX(Calc!$A:$XFD,ROW(),14)&lt;&gt;"",INDEX(Calc!$A:$XFD,INDEX(Calc!$A:$XFD,ROW(),14),COLUMN()),"")</f>
      </c>
      <c r="G39" s="2">
        <f>IF(INDEX(Calc!$A:$XFD,ROW(),14)&lt;&gt;"",INDEX(Calc!$A:$XFD,INDEX(Calc!$A:$XFD,ROW(),14),COLUMN()),"")</f>
      </c>
      <c r="H39" s="2">
        <f>IF(INDEX(Calc!$A:$XFD,ROW(),14)&lt;&gt;"",INDEX(Calc!$A:$XFD,INDEX(Calc!$A:$XFD,ROW(),14),COLUMN()),"")</f>
      </c>
      <c r="I39" s="2">
        <f>IF(INDEX(Calc!$A:$XFD,ROW(),14)&lt;&gt;"",INDEX(Calc!$A:$XFD,INDEX(Calc!$A:$XFD,ROW(),14),COLUMN()),"")</f>
      </c>
      <c r="J39" s="2">
        <f>IF(INDEX(Calc!$A:$XFD,ROW(),14)&lt;&gt;"",INDEX(Calc!$A:$XFD,INDEX(Calc!$A:$XFD,ROW(),14),COLUMN()),"")</f>
      </c>
      <c r="K39" s="2">
        <f>IF(INDEX(Calc!$A:$XFD,ROW(),14)&lt;&gt;"",INDEX(Calc!$A:$XFD,INDEX(Calc!$A:$XFD,ROW(),14),COLUMN()),"")</f>
      </c>
      <c r="L39" s="2">
        <f>IF(INDEX(Calc!$A:$XFD,ROW(),14)&lt;&gt;"",INDEX(Calc!$A:$XFD,INDEX(Calc!$A:$XFD,ROW(),14),COLUMN()),"")</f>
      </c>
    </row>
    <row r="40" spans="1:12" ht="13.5">
      <c r="A40" s="1">
        <f>IF(INDEX(Calc!$A:$XFD,ROW(),14)&lt;&gt;"",INDEX(Calc!$A:$XFD,INDEX(Calc!$A:$XFD,ROW(),14),COLUMN()),"")</f>
      </c>
      <c r="B40" s="57">
        <f>IF(INDEX(Calc!$A:$XFD,ROW(),14)&lt;&gt;"",INDEX(Calc!$A:$XFD,INDEX(Calc!$A:$XFD,ROW(),14),COLUMN()),"")</f>
      </c>
      <c r="C40" s="2">
        <f>IF(INDEX(Calc!$A:$XFD,ROW(),14)&lt;&gt;"",INDEX(Calc!$A:$XFD,INDEX(Calc!$A:$XFD,ROW(),14),COLUMN()),"")</f>
      </c>
      <c r="D40" s="2">
        <f>IF(INDEX(Calc!$A:$XFD,ROW(),14)&lt;&gt;"",INDEX(Calc!$A:$XFD,INDEX(Calc!$A:$XFD,ROW(),14),COLUMN()),"")</f>
      </c>
      <c r="E40" s="2">
        <f>IF(INDEX(Calc!$A:$XFD,ROW(),14)&lt;&gt;"",INDEX(Calc!$A:$XFD,INDEX(Calc!$A:$XFD,ROW(),14),COLUMN()),"")</f>
      </c>
      <c r="F40" s="2">
        <f>IF(INDEX(Calc!$A:$XFD,ROW(),14)&lt;&gt;"",INDEX(Calc!$A:$XFD,INDEX(Calc!$A:$XFD,ROW(),14),COLUMN()),"")</f>
      </c>
      <c r="G40" s="2">
        <f>IF(INDEX(Calc!$A:$XFD,ROW(),14)&lt;&gt;"",INDEX(Calc!$A:$XFD,INDEX(Calc!$A:$XFD,ROW(),14),COLUMN()),"")</f>
      </c>
      <c r="H40" s="2">
        <f>IF(INDEX(Calc!$A:$XFD,ROW(),14)&lt;&gt;"",INDEX(Calc!$A:$XFD,INDEX(Calc!$A:$XFD,ROW(),14),COLUMN()),"")</f>
      </c>
      <c r="I40" s="2">
        <f>IF(INDEX(Calc!$A:$XFD,ROW(),14)&lt;&gt;"",INDEX(Calc!$A:$XFD,INDEX(Calc!$A:$XFD,ROW(),14),COLUMN()),"")</f>
      </c>
      <c r="J40" s="2">
        <f>IF(INDEX(Calc!$A:$XFD,ROW(),14)&lt;&gt;"",INDEX(Calc!$A:$XFD,INDEX(Calc!$A:$XFD,ROW(),14),COLUMN()),"")</f>
      </c>
      <c r="K40" s="2">
        <f>IF(INDEX(Calc!$A:$XFD,ROW(),14)&lt;&gt;"",INDEX(Calc!$A:$XFD,INDEX(Calc!$A:$XFD,ROW(),14),COLUMN()),"")</f>
      </c>
      <c r="L40" s="2">
        <f>IF(INDEX(Calc!$A:$XFD,ROW(),14)&lt;&gt;"",INDEX(Calc!$A:$XFD,INDEX(Calc!$A:$XFD,ROW(),14),COLUMN()),"")</f>
      </c>
    </row>
    <row r="41" spans="1:12" ht="13.5">
      <c r="A41" s="1">
        <f>IF(INDEX(Calc!$A:$XFD,ROW(),14)&lt;&gt;"",INDEX(Calc!$A:$XFD,INDEX(Calc!$A:$XFD,ROW(),14),COLUMN()),"")</f>
      </c>
      <c r="B41" s="57">
        <f>IF(INDEX(Calc!$A:$XFD,ROW(),14)&lt;&gt;"",INDEX(Calc!$A:$XFD,INDEX(Calc!$A:$XFD,ROW(),14),COLUMN()),"")</f>
      </c>
      <c r="C41" s="2">
        <f>IF(INDEX(Calc!$A:$XFD,ROW(),14)&lt;&gt;"",INDEX(Calc!$A:$XFD,INDEX(Calc!$A:$XFD,ROW(),14),COLUMN()),"")</f>
      </c>
      <c r="D41" s="2">
        <f>IF(INDEX(Calc!$A:$XFD,ROW(),14)&lt;&gt;"",INDEX(Calc!$A:$XFD,INDEX(Calc!$A:$XFD,ROW(),14),COLUMN()),"")</f>
      </c>
      <c r="E41" s="2">
        <f>IF(INDEX(Calc!$A:$XFD,ROW(),14)&lt;&gt;"",INDEX(Calc!$A:$XFD,INDEX(Calc!$A:$XFD,ROW(),14),COLUMN()),"")</f>
      </c>
      <c r="F41" s="2">
        <f>IF(INDEX(Calc!$A:$XFD,ROW(),14)&lt;&gt;"",INDEX(Calc!$A:$XFD,INDEX(Calc!$A:$XFD,ROW(),14),COLUMN()),"")</f>
      </c>
      <c r="G41" s="2">
        <f>IF(INDEX(Calc!$A:$XFD,ROW(),14)&lt;&gt;"",INDEX(Calc!$A:$XFD,INDEX(Calc!$A:$XFD,ROW(),14),COLUMN()),"")</f>
      </c>
      <c r="H41" s="2">
        <f>IF(INDEX(Calc!$A:$XFD,ROW(),14)&lt;&gt;"",INDEX(Calc!$A:$XFD,INDEX(Calc!$A:$XFD,ROW(),14),COLUMN()),"")</f>
      </c>
      <c r="I41" s="2">
        <f>IF(INDEX(Calc!$A:$XFD,ROW(),14)&lt;&gt;"",INDEX(Calc!$A:$XFD,INDEX(Calc!$A:$XFD,ROW(),14),COLUMN()),"")</f>
      </c>
      <c r="J41" s="2">
        <f>IF(INDEX(Calc!$A:$XFD,ROW(),14)&lt;&gt;"",INDEX(Calc!$A:$XFD,INDEX(Calc!$A:$XFD,ROW(),14),COLUMN()),"")</f>
      </c>
      <c r="K41" s="2">
        <f>IF(INDEX(Calc!$A:$XFD,ROW(),14)&lt;&gt;"",INDEX(Calc!$A:$XFD,INDEX(Calc!$A:$XFD,ROW(),14),COLUMN()),"")</f>
      </c>
      <c r="L41" s="2">
        <f>IF(INDEX(Calc!$A:$XFD,ROW(),14)&lt;&gt;"",INDEX(Calc!$A:$XFD,INDEX(Calc!$A:$XFD,ROW(),14),COLUMN()),"")</f>
      </c>
    </row>
    <row r="42" spans="1:12" ht="13.5">
      <c r="A42" s="1">
        <f>IF(INDEX(Calc!$A:$XFD,ROW(),14)&lt;&gt;"",INDEX(Calc!$A:$XFD,INDEX(Calc!$A:$XFD,ROW(),14),COLUMN()),"")</f>
      </c>
      <c r="B42" s="57">
        <f>IF(INDEX(Calc!$A:$XFD,ROW(),14)&lt;&gt;"",INDEX(Calc!$A:$XFD,INDEX(Calc!$A:$XFD,ROW(),14),COLUMN()),"")</f>
      </c>
      <c r="C42" s="2">
        <f>IF(INDEX(Calc!$A:$XFD,ROW(),14)&lt;&gt;"",INDEX(Calc!$A:$XFD,INDEX(Calc!$A:$XFD,ROW(),14),COLUMN()),"")</f>
      </c>
      <c r="D42" s="2">
        <f>IF(INDEX(Calc!$A:$XFD,ROW(),14)&lt;&gt;"",INDEX(Calc!$A:$XFD,INDEX(Calc!$A:$XFD,ROW(),14),COLUMN()),"")</f>
      </c>
      <c r="E42" s="2">
        <f>IF(INDEX(Calc!$A:$XFD,ROW(),14)&lt;&gt;"",INDEX(Calc!$A:$XFD,INDEX(Calc!$A:$XFD,ROW(),14),COLUMN()),"")</f>
      </c>
      <c r="F42" s="2">
        <f>IF(INDEX(Calc!$A:$XFD,ROW(),14)&lt;&gt;"",INDEX(Calc!$A:$XFD,INDEX(Calc!$A:$XFD,ROW(),14),COLUMN()),"")</f>
      </c>
      <c r="G42" s="2">
        <f>IF(INDEX(Calc!$A:$XFD,ROW(),14)&lt;&gt;"",INDEX(Calc!$A:$XFD,INDEX(Calc!$A:$XFD,ROW(),14),COLUMN()),"")</f>
      </c>
      <c r="H42" s="2">
        <f>IF(INDEX(Calc!$A:$XFD,ROW(),14)&lt;&gt;"",INDEX(Calc!$A:$XFD,INDEX(Calc!$A:$XFD,ROW(),14),COLUMN()),"")</f>
      </c>
      <c r="I42" s="2">
        <f>IF(INDEX(Calc!$A:$XFD,ROW(),14)&lt;&gt;"",INDEX(Calc!$A:$XFD,INDEX(Calc!$A:$XFD,ROW(),14),COLUMN()),"")</f>
      </c>
      <c r="J42" s="2">
        <f>IF(INDEX(Calc!$A:$XFD,ROW(),14)&lt;&gt;"",INDEX(Calc!$A:$XFD,INDEX(Calc!$A:$XFD,ROW(),14),COLUMN()),"")</f>
      </c>
      <c r="K42" s="2">
        <f>IF(INDEX(Calc!$A:$XFD,ROW(),14)&lt;&gt;"",INDEX(Calc!$A:$XFD,INDEX(Calc!$A:$XFD,ROW(),14),COLUMN()),"")</f>
      </c>
      <c r="L42" s="2">
        <f>IF(INDEX(Calc!$A:$XFD,ROW(),14)&lt;&gt;"",INDEX(Calc!$A:$XFD,INDEX(Calc!$A:$XFD,ROW(),14),COLUMN()),"")</f>
      </c>
    </row>
    <row r="43" spans="1:12" ht="13.5">
      <c r="A43" s="1">
        <f>IF(INDEX(Calc!$A:$XFD,ROW(),14)&lt;&gt;"",INDEX(Calc!$A:$XFD,INDEX(Calc!$A:$XFD,ROW(),14),COLUMN()),"")</f>
      </c>
      <c r="B43" s="57">
        <f>IF(INDEX(Calc!$A:$XFD,ROW(),14)&lt;&gt;"",INDEX(Calc!$A:$XFD,INDEX(Calc!$A:$XFD,ROW(),14),COLUMN()),"")</f>
      </c>
      <c r="C43" s="2">
        <f>IF(INDEX(Calc!$A:$XFD,ROW(),14)&lt;&gt;"",INDEX(Calc!$A:$XFD,INDEX(Calc!$A:$XFD,ROW(),14),COLUMN()),"")</f>
      </c>
      <c r="D43" s="2">
        <f>IF(INDEX(Calc!$A:$XFD,ROW(),14)&lt;&gt;"",INDEX(Calc!$A:$XFD,INDEX(Calc!$A:$XFD,ROW(),14),COLUMN()),"")</f>
      </c>
      <c r="E43" s="2">
        <f>IF(INDEX(Calc!$A:$XFD,ROW(),14)&lt;&gt;"",INDEX(Calc!$A:$XFD,INDEX(Calc!$A:$XFD,ROW(),14),COLUMN()),"")</f>
      </c>
      <c r="F43" s="2">
        <f>IF(INDEX(Calc!$A:$XFD,ROW(),14)&lt;&gt;"",INDEX(Calc!$A:$XFD,INDEX(Calc!$A:$XFD,ROW(),14),COLUMN()),"")</f>
      </c>
      <c r="G43" s="2">
        <f>IF(INDEX(Calc!$A:$XFD,ROW(),14)&lt;&gt;"",INDEX(Calc!$A:$XFD,INDEX(Calc!$A:$XFD,ROW(),14),COLUMN()),"")</f>
      </c>
      <c r="H43" s="2">
        <f>IF(INDEX(Calc!$A:$XFD,ROW(),14)&lt;&gt;"",INDEX(Calc!$A:$XFD,INDEX(Calc!$A:$XFD,ROW(),14),COLUMN()),"")</f>
      </c>
      <c r="I43" s="2">
        <f>IF(INDEX(Calc!$A:$XFD,ROW(),14)&lt;&gt;"",INDEX(Calc!$A:$XFD,INDEX(Calc!$A:$XFD,ROW(),14),COLUMN()),"")</f>
      </c>
      <c r="J43" s="2">
        <f>IF(INDEX(Calc!$A:$XFD,ROW(),14)&lt;&gt;"",INDEX(Calc!$A:$XFD,INDEX(Calc!$A:$XFD,ROW(),14),COLUMN()),"")</f>
      </c>
      <c r="K43" s="2">
        <f>IF(INDEX(Calc!$A:$XFD,ROW(),14)&lt;&gt;"",INDEX(Calc!$A:$XFD,INDEX(Calc!$A:$XFD,ROW(),14),COLUMN()),"")</f>
      </c>
      <c r="L43" s="2">
        <f>IF(INDEX(Calc!$A:$XFD,ROW(),14)&lt;&gt;"",INDEX(Calc!$A:$XFD,INDEX(Calc!$A:$XFD,ROW(),14),COLUMN()),"")</f>
      </c>
    </row>
    <row r="44" spans="1:12" ht="13.5">
      <c r="A44" s="1">
        <f>IF(INDEX(Calc!$A:$XFD,ROW(),14)&lt;&gt;"",INDEX(Calc!$A:$XFD,INDEX(Calc!$A:$XFD,ROW(),14),COLUMN()),"")</f>
      </c>
      <c r="B44" s="57">
        <f>IF(INDEX(Calc!$A:$XFD,ROW(),14)&lt;&gt;"",INDEX(Calc!$A:$XFD,INDEX(Calc!$A:$XFD,ROW(),14),COLUMN()),"")</f>
      </c>
      <c r="C44" s="2">
        <f>IF(INDEX(Calc!$A:$XFD,ROW(),14)&lt;&gt;"",INDEX(Calc!$A:$XFD,INDEX(Calc!$A:$XFD,ROW(),14),COLUMN()),"")</f>
      </c>
      <c r="D44" s="2">
        <f>IF(INDEX(Calc!$A:$XFD,ROW(),14)&lt;&gt;"",INDEX(Calc!$A:$XFD,INDEX(Calc!$A:$XFD,ROW(),14),COLUMN()),"")</f>
      </c>
      <c r="E44" s="2">
        <f>IF(INDEX(Calc!$A:$XFD,ROW(),14)&lt;&gt;"",INDEX(Calc!$A:$XFD,INDEX(Calc!$A:$XFD,ROW(),14),COLUMN()),"")</f>
      </c>
      <c r="F44" s="2">
        <f>IF(INDEX(Calc!$A:$XFD,ROW(),14)&lt;&gt;"",INDEX(Calc!$A:$XFD,INDEX(Calc!$A:$XFD,ROW(),14),COLUMN()),"")</f>
      </c>
      <c r="G44" s="2">
        <f>IF(INDEX(Calc!$A:$XFD,ROW(),14)&lt;&gt;"",INDEX(Calc!$A:$XFD,INDEX(Calc!$A:$XFD,ROW(),14),COLUMN()),"")</f>
      </c>
      <c r="H44" s="2">
        <f>IF(INDEX(Calc!$A:$XFD,ROW(),14)&lt;&gt;"",INDEX(Calc!$A:$XFD,INDEX(Calc!$A:$XFD,ROW(),14),COLUMN()),"")</f>
      </c>
      <c r="I44" s="2">
        <f>IF(INDEX(Calc!$A:$XFD,ROW(),14)&lt;&gt;"",INDEX(Calc!$A:$XFD,INDEX(Calc!$A:$XFD,ROW(),14),COLUMN()),"")</f>
      </c>
      <c r="J44" s="2">
        <f>IF(INDEX(Calc!$A:$XFD,ROW(),14)&lt;&gt;"",INDEX(Calc!$A:$XFD,INDEX(Calc!$A:$XFD,ROW(),14),COLUMN()),"")</f>
      </c>
      <c r="K44" s="2">
        <f>IF(INDEX(Calc!$A:$XFD,ROW(),14)&lt;&gt;"",INDEX(Calc!$A:$XFD,INDEX(Calc!$A:$XFD,ROW(),14),COLUMN()),"")</f>
      </c>
      <c r="L44" s="2">
        <f>IF(INDEX(Calc!$A:$XFD,ROW(),14)&lt;&gt;"",INDEX(Calc!$A:$XFD,INDEX(Calc!$A:$XFD,ROW(),14),COLUMN()),"")</f>
      </c>
    </row>
    <row r="45" spans="1:12" ht="13.5">
      <c r="A45" s="1">
        <f>IF(INDEX(Calc!$A:$XFD,ROW(),14)&lt;&gt;"",INDEX(Calc!$A:$XFD,INDEX(Calc!$A:$XFD,ROW(),14),COLUMN()),"")</f>
      </c>
      <c r="B45" s="57">
        <f>IF(INDEX(Calc!$A:$XFD,ROW(),14)&lt;&gt;"",INDEX(Calc!$A:$XFD,INDEX(Calc!$A:$XFD,ROW(),14),COLUMN()),"")</f>
      </c>
      <c r="C45" s="2">
        <f>IF(INDEX(Calc!$A:$XFD,ROW(),14)&lt;&gt;"",INDEX(Calc!$A:$XFD,INDEX(Calc!$A:$XFD,ROW(),14),COLUMN()),"")</f>
      </c>
      <c r="D45" s="2">
        <f>IF(INDEX(Calc!$A:$XFD,ROW(),14)&lt;&gt;"",INDEX(Calc!$A:$XFD,INDEX(Calc!$A:$XFD,ROW(),14),COLUMN()),"")</f>
      </c>
      <c r="E45" s="2">
        <f>IF(INDEX(Calc!$A:$XFD,ROW(),14)&lt;&gt;"",INDEX(Calc!$A:$XFD,INDEX(Calc!$A:$XFD,ROW(),14),COLUMN()),"")</f>
      </c>
      <c r="F45" s="2">
        <f>IF(INDEX(Calc!$A:$XFD,ROW(),14)&lt;&gt;"",INDEX(Calc!$A:$XFD,INDEX(Calc!$A:$XFD,ROW(),14),COLUMN()),"")</f>
      </c>
      <c r="G45" s="2">
        <f>IF(INDEX(Calc!$A:$XFD,ROW(),14)&lt;&gt;"",INDEX(Calc!$A:$XFD,INDEX(Calc!$A:$XFD,ROW(),14),COLUMN()),"")</f>
      </c>
      <c r="H45" s="2">
        <f>IF(INDEX(Calc!$A:$XFD,ROW(),14)&lt;&gt;"",INDEX(Calc!$A:$XFD,INDEX(Calc!$A:$XFD,ROW(),14),COLUMN()),"")</f>
      </c>
      <c r="I45" s="2">
        <f>IF(INDEX(Calc!$A:$XFD,ROW(),14)&lt;&gt;"",INDEX(Calc!$A:$XFD,INDEX(Calc!$A:$XFD,ROW(),14),COLUMN()),"")</f>
      </c>
      <c r="J45" s="2">
        <f>IF(INDEX(Calc!$A:$XFD,ROW(),14)&lt;&gt;"",INDEX(Calc!$A:$XFD,INDEX(Calc!$A:$XFD,ROW(),14),COLUMN()),"")</f>
      </c>
      <c r="K45" s="2">
        <f>IF(INDEX(Calc!$A:$XFD,ROW(),14)&lt;&gt;"",INDEX(Calc!$A:$XFD,INDEX(Calc!$A:$XFD,ROW(),14),COLUMN()),"")</f>
      </c>
      <c r="L45" s="2">
        <f>IF(INDEX(Calc!$A:$XFD,ROW(),14)&lt;&gt;"",INDEX(Calc!$A:$XFD,INDEX(Calc!$A:$XFD,ROW(),14),COLUMN()),"")</f>
      </c>
    </row>
    <row r="46" spans="1:12" ht="13.5">
      <c r="A46" s="1">
        <f>IF(INDEX(Calc!$A:$XFD,ROW(),14)&lt;&gt;"",INDEX(Calc!$A:$XFD,INDEX(Calc!$A:$XFD,ROW(),14),COLUMN()),"")</f>
      </c>
      <c r="B46" s="57">
        <f>IF(INDEX(Calc!$A:$XFD,ROW(),14)&lt;&gt;"",INDEX(Calc!$A:$XFD,INDEX(Calc!$A:$XFD,ROW(),14),COLUMN()),"")</f>
      </c>
      <c r="C46" s="2">
        <f>IF(INDEX(Calc!$A:$XFD,ROW(),14)&lt;&gt;"",INDEX(Calc!$A:$XFD,INDEX(Calc!$A:$XFD,ROW(),14),COLUMN()),"")</f>
      </c>
      <c r="D46" s="2">
        <f>IF(INDEX(Calc!$A:$XFD,ROW(),14)&lt;&gt;"",INDEX(Calc!$A:$XFD,INDEX(Calc!$A:$XFD,ROW(),14),COLUMN()),"")</f>
      </c>
      <c r="E46" s="2">
        <f>IF(INDEX(Calc!$A:$XFD,ROW(),14)&lt;&gt;"",INDEX(Calc!$A:$XFD,INDEX(Calc!$A:$XFD,ROW(),14),COLUMN()),"")</f>
      </c>
      <c r="F46" s="2">
        <f>IF(INDEX(Calc!$A:$XFD,ROW(),14)&lt;&gt;"",INDEX(Calc!$A:$XFD,INDEX(Calc!$A:$XFD,ROW(),14),COLUMN()),"")</f>
      </c>
      <c r="G46" s="2">
        <f>IF(INDEX(Calc!$A:$XFD,ROW(),14)&lt;&gt;"",INDEX(Calc!$A:$XFD,INDEX(Calc!$A:$XFD,ROW(),14),COLUMN()),"")</f>
      </c>
      <c r="H46" s="2">
        <f>IF(INDEX(Calc!$A:$XFD,ROW(),14)&lt;&gt;"",INDEX(Calc!$A:$XFD,INDEX(Calc!$A:$XFD,ROW(),14),COLUMN()),"")</f>
      </c>
      <c r="I46" s="2">
        <f>IF(INDEX(Calc!$A:$XFD,ROW(),14)&lt;&gt;"",INDEX(Calc!$A:$XFD,INDEX(Calc!$A:$XFD,ROW(),14),COLUMN()),"")</f>
      </c>
      <c r="J46" s="2">
        <f>IF(INDEX(Calc!$A:$XFD,ROW(),14)&lt;&gt;"",INDEX(Calc!$A:$XFD,INDEX(Calc!$A:$XFD,ROW(),14),COLUMN()),"")</f>
      </c>
      <c r="K46" s="2">
        <f>IF(INDEX(Calc!$A:$XFD,ROW(),14)&lt;&gt;"",INDEX(Calc!$A:$XFD,INDEX(Calc!$A:$XFD,ROW(),14),COLUMN()),"")</f>
      </c>
      <c r="L46" s="2">
        <f>IF(INDEX(Calc!$A:$XFD,ROW(),14)&lt;&gt;"",INDEX(Calc!$A:$XFD,INDEX(Calc!$A:$XFD,ROW(),14),COLUMN()),"")</f>
      </c>
    </row>
    <row r="47" spans="1:12" ht="13.5">
      <c r="A47" s="1">
        <f>IF(INDEX(Calc!$A:$XFD,ROW(),14)&lt;&gt;"",INDEX(Calc!$A:$XFD,INDEX(Calc!$A:$XFD,ROW(),14),COLUMN()),"")</f>
      </c>
      <c r="B47" s="57">
        <f>IF(INDEX(Calc!$A:$XFD,ROW(),14)&lt;&gt;"",INDEX(Calc!$A:$XFD,INDEX(Calc!$A:$XFD,ROW(),14),COLUMN()),"")</f>
      </c>
      <c r="C47" s="2">
        <f>IF(INDEX(Calc!$A:$XFD,ROW(),14)&lt;&gt;"",INDEX(Calc!$A:$XFD,INDEX(Calc!$A:$XFD,ROW(),14),COLUMN()),"")</f>
      </c>
      <c r="D47" s="2">
        <f>IF(INDEX(Calc!$A:$XFD,ROW(),14)&lt;&gt;"",INDEX(Calc!$A:$XFD,INDEX(Calc!$A:$XFD,ROW(),14),COLUMN()),"")</f>
      </c>
      <c r="E47" s="2">
        <f>IF(INDEX(Calc!$A:$XFD,ROW(),14)&lt;&gt;"",INDEX(Calc!$A:$XFD,INDEX(Calc!$A:$XFD,ROW(),14),COLUMN()),"")</f>
      </c>
      <c r="F47" s="2">
        <f>IF(INDEX(Calc!$A:$XFD,ROW(),14)&lt;&gt;"",INDEX(Calc!$A:$XFD,INDEX(Calc!$A:$XFD,ROW(),14),COLUMN()),"")</f>
      </c>
      <c r="G47" s="2">
        <f>IF(INDEX(Calc!$A:$XFD,ROW(),14)&lt;&gt;"",INDEX(Calc!$A:$XFD,INDEX(Calc!$A:$XFD,ROW(),14),COLUMN()),"")</f>
      </c>
      <c r="H47" s="2">
        <f>IF(INDEX(Calc!$A:$XFD,ROW(),14)&lt;&gt;"",INDEX(Calc!$A:$XFD,INDEX(Calc!$A:$XFD,ROW(),14),COLUMN()),"")</f>
      </c>
      <c r="I47" s="2">
        <f>IF(INDEX(Calc!$A:$XFD,ROW(),14)&lt;&gt;"",INDEX(Calc!$A:$XFD,INDEX(Calc!$A:$XFD,ROW(),14),COLUMN()),"")</f>
      </c>
      <c r="J47" s="2">
        <f>IF(INDEX(Calc!$A:$XFD,ROW(),14)&lt;&gt;"",INDEX(Calc!$A:$XFD,INDEX(Calc!$A:$XFD,ROW(),14),COLUMN()),"")</f>
      </c>
      <c r="K47" s="2">
        <f>IF(INDEX(Calc!$A:$XFD,ROW(),14)&lt;&gt;"",INDEX(Calc!$A:$XFD,INDEX(Calc!$A:$XFD,ROW(),14),COLUMN()),"")</f>
      </c>
      <c r="L47" s="2">
        <f>IF(INDEX(Calc!$A:$XFD,ROW(),14)&lt;&gt;"",INDEX(Calc!$A:$XFD,INDEX(Calc!$A:$XFD,ROW(),14),COLUMN()),"")</f>
      </c>
    </row>
    <row r="48" spans="1:12" ht="13.5">
      <c r="A48" s="1">
        <f>IF(INDEX(Calc!$A:$XFD,ROW(),14)&lt;&gt;"",INDEX(Calc!$A:$XFD,INDEX(Calc!$A:$XFD,ROW(),14),COLUMN()),"")</f>
      </c>
      <c r="B48" s="57">
        <f>IF(INDEX(Calc!$A:$XFD,ROW(),14)&lt;&gt;"",INDEX(Calc!$A:$XFD,INDEX(Calc!$A:$XFD,ROW(),14),COLUMN()),"")</f>
      </c>
      <c r="C48" s="2">
        <f>IF(INDEX(Calc!$A:$XFD,ROW(),14)&lt;&gt;"",INDEX(Calc!$A:$XFD,INDEX(Calc!$A:$XFD,ROW(),14),COLUMN()),"")</f>
      </c>
      <c r="D48" s="2">
        <f>IF(INDEX(Calc!$A:$XFD,ROW(),14)&lt;&gt;"",INDEX(Calc!$A:$XFD,INDEX(Calc!$A:$XFD,ROW(),14),COLUMN()),"")</f>
      </c>
      <c r="E48" s="2">
        <f>IF(INDEX(Calc!$A:$XFD,ROW(),14)&lt;&gt;"",INDEX(Calc!$A:$XFD,INDEX(Calc!$A:$XFD,ROW(),14),COLUMN()),"")</f>
      </c>
      <c r="F48" s="2">
        <f>IF(INDEX(Calc!$A:$XFD,ROW(),14)&lt;&gt;"",INDEX(Calc!$A:$XFD,INDEX(Calc!$A:$XFD,ROW(),14),COLUMN()),"")</f>
      </c>
      <c r="G48" s="2">
        <f>IF(INDEX(Calc!$A:$XFD,ROW(),14)&lt;&gt;"",INDEX(Calc!$A:$XFD,INDEX(Calc!$A:$XFD,ROW(),14),COLUMN()),"")</f>
      </c>
      <c r="H48" s="2">
        <f>IF(INDEX(Calc!$A:$XFD,ROW(),14)&lt;&gt;"",INDEX(Calc!$A:$XFD,INDEX(Calc!$A:$XFD,ROW(),14),COLUMN()),"")</f>
      </c>
      <c r="I48" s="2">
        <f>IF(INDEX(Calc!$A:$XFD,ROW(),14)&lt;&gt;"",INDEX(Calc!$A:$XFD,INDEX(Calc!$A:$XFD,ROW(),14),COLUMN()),"")</f>
      </c>
      <c r="J48" s="2">
        <f>IF(INDEX(Calc!$A:$XFD,ROW(),14)&lt;&gt;"",INDEX(Calc!$A:$XFD,INDEX(Calc!$A:$XFD,ROW(),14),COLUMN()),"")</f>
      </c>
      <c r="K48" s="2">
        <f>IF(INDEX(Calc!$A:$XFD,ROW(),14)&lt;&gt;"",INDEX(Calc!$A:$XFD,INDEX(Calc!$A:$XFD,ROW(),14),COLUMN()),"")</f>
      </c>
      <c r="L48" s="2">
        <f>IF(INDEX(Calc!$A:$XFD,ROW(),14)&lt;&gt;"",INDEX(Calc!$A:$XFD,INDEX(Calc!$A:$XFD,ROW(),14),COLUMN()),"")</f>
      </c>
    </row>
    <row r="49" spans="1:12" ht="13.5">
      <c r="A49" s="1">
        <f>IF(INDEX(Calc!$A:$XFD,ROW(),14)&lt;&gt;"",INDEX(Calc!$A:$XFD,INDEX(Calc!$A:$XFD,ROW(),14),COLUMN()),"")</f>
      </c>
      <c r="B49" s="57">
        <f>IF(INDEX(Calc!$A:$XFD,ROW(),14)&lt;&gt;"",INDEX(Calc!$A:$XFD,INDEX(Calc!$A:$XFD,ROW(),14),COLUMN()),"")</f>
      </c>
      <c r="C49" s="2">
        <f>IF(INDEX(Calc!$A:$XFD,ROW(),14)&lt;&gt;"",INDEX(Calc!$A:$XFD,INDEX(Calc!$A:$XFD,ROW(),14),COLUMN()),"")</f>
      </c>
      <c r="D49" s="2">
        <f>IF(INDEX(Calc!$A:$XFD,ROW(),14)&lt;&gt;"",INDEX(Calc!$A:$XFD,INDEX(Calc!$A:$XFD,ROW(),14),COLUMN()),"")</f>
      </c>
      <c r="E49" s="2">
        <f>IF(INDEX(Calc!$A:$XFD,ROW(),14)&lt;&gt;"",INDEX(Calc!$A:$XFD,INDEX(Calc!$A:$XFD,ROW(),14),COLUMN()),"")</f>
      </c>
      <c r="F49" s="2">
        <f>IF(INDEX(Calc!$A:$XFD,ROW(),14)&lt;&gt;"",INDEX(Calc!$A:$XFD,INDEX(Calc!$A:$XFD,ROW(),14),COLUMN()),"")</f>
      </c>
      <c r="G49" s="2">
        <f>IF(INDEX(Calc!$A:$XFD,ROW(),14)&lt;&gt;"",INDEX(Calc!$A:$XFD,INDEX(Calc!$A:$XFD,ROW(),14),COLUMN()),"")</f>
      </c>
      <c r="H49" s="2">
        <f>IF(INDEX(Calc!$A:$XFD,ROW(),14)&lt;&gt;"",INDEX(Calc!$A:$XFD,INDEX(Calc!$A:$XFD,ROW(),14),COLUMN()),"")</f>
      </c>
      <c r="I49" s="2">
        <f>IF(INDEX(Calc!$A:$XFD,ROW(),14)&lt;&gt;"",INDEX(Calc!$A:$XFD,INDEX(Calc!$A:$XFD,ROW(),14),COLUMN()),"")</f>
      </c>
      <c r="J49" s="2">
        <f>IF(INDEX(Calc!$A:$XFD,ROW(),14)&lt;&gt;"",INDEX(Calc!$A:$XFD,INDEX(Calc!$A:$XFD,ROW(),14),COLUMN()),"")</f>
      </c>
      <c r="K49" s="2">
        <f>IF(INDEX(Calc!$A:$XFD,ROW(),14)&lt;&gt;"",INDEX(Calc!$A:$XFD,INDEX(Calc!$A:$XFD,ROW(),14),COLUMN()),"")</f>
      </c>
      <c r="L49" s="2">
        <f>IF(INDEX(Calc!$A:$XFD,ROW(),14)&lt;&gt;"",INDEX(Calc!$A:$XFD,INDEX(Calc!$A:$XFD,ROW(),14),COLUMN()),"")</f>
      </c>
    </row>
    <row r="50" spans="1:12" ht="13.5">
      <c r="A50" s="1">
        <f>IF(INDEX(Calc!$A:$XFD,ROW(),14)&lt;&gt;"",INDEX(Calc!$A:$XFD,INDEX(Calc!$A:$XFD,ROW(),14),COLUMN()),"")</f>
      </c>
      <c r="B50" s="57">
        <f>IF(INDEX(Calc!$A:$XFD,ROW(),14)&lt;&gt;"",INDEX(Calc!$A:$XFD,INDEX(Calc!$A:$XFD,ROW(),14),COLUMN()),"")</f>
      </c>
      <c r="C50" s="2">
        <f>IF(INDEX(Calc!$A:$XFD,ROW(),14)&lt;&gt;"",INDEX(Calc!$A:$XFD,INDEX(Calc!$A:$XFD,ROW(),14),COLUMN()),"")</f>
      </c>
      <c r="D50" s="2">
        <f>IF(INDEX(Calc!$A:$XFD,ROW(),14)&lt;&gt;"",INDEX(Calc!$A:$XFD,INDEX(Calc!$A:$XFD,ROW(),14),COLUMN()),"")</f>
      </c>
      <c r="E50" s="2">
        <f>IF(INDEX(Calc!$A:$XFD,ROW(),14)&lt;&gt;"",INDEX(Calc!$A:$XFD,INDEX(Calc!$A:$XFD,ROW(),14),COLUMN()),"")</f>
      </c>
      <c r="F50" s="2">
        <f>IF(INDEX(Calc!$A:$XFD,ROW(),14)&lt;&gt;"",INDEX(Calc!$A:$XFD,INDEX(Calc!$A:$XFD,ROW(),14),COLUMN()),"")</f>
      </c>
      <c r="G50" s="2">
        <f>IF(INDEX(Calc!$A:$XFD,ROW(),14)&lt;&gt;"",INDEX(Calc!$A:$XFD,INDEX(Calc!$A:$XFD,ROW(),14),COLUMN()),"")</f>
      </c>
      <c r="H50" s="2">
        <f>IF(INDEX(Calc!$A:$XFD,ROW(),14)&lt;&gt;"",INDEX(Calc!$A:$XFD,INDEX(Calc!$A:$XFD,ROW(),14),COLUMN()),"")</f>
      </c>
      <c r="I50" s="2">
        <f>IF(INDEX(Calc!$A:$XFD,ROW(),14)&lt;&gt;"",INDEX(Calc!$A:$XFD,INDEX(Calc!$A:$XFD,ROW(),14),COLUMN()),"")</f>
      </c>
      <c r="J50" s="2">
        <f>IF(INDEX(Calc!$A:$XFD,ROW(),14)&lt;&gt;"",INDEX(Calc!$A:$XFD,INDEX(Calc!$A:$XFD,ROW(),14),COLUMN()),"")</f>
      </c>
      <c r="K50" s="2">
        <f>IF(INDEX(Calc!$A:$XFD,ROW(),14)&lt;&gt;"",INDEX(Calc!$A:$XFD,INDEX(Calc!$A:$XFD,ROW(),14),COLUMN()),"")</f>
      </c>
      <c r="L50" s="2">
        <f>IF(INDEX(Calc!$A:$XFD,ROW(),14)&lt;&gt;"",INDEX(Calc!$A:$XFD,INDEX(Calc!$A:$XFD,ROW(),14),COLUMN()),"")</f>
      </c>
    </row>
    <row r="51" spans="1:12" ht="13.5">
      <c r="A51" s="1">
        <f>IF(INDEX(Calc!$A:$XFD,ROW(),14)&lt;&gt;"",INDEX(Calc!$A:$XFD,INDEX(Calc!$A:$XFD,ROW(),14),COLUMN()),"")</f>
      </c>
      <c r="B51" s="57">
        <f>IF(INDEX(Calc!$A:$XFD,ROW(),14)&lt;&gt;"",INDEX(Calc!$A:$XFD,INDEX(Calc!$A:$XFD,ROW(),14),COLUMN()),"")</f>
      </c>
      <c r="C51" s="2">
        <f>IF(INDEX(Calc!$A:$XFD,ROW(),14)&lt;&gt;"",INDEX(Calc!$A:$XFD,INDEX(Calc!$A:$XFD,ROW(),14),COLUMN()),"")</f>
      </c>
      <c r="D51" s="2">
        <f>IF(INDEX(Calc!$A:$XFD,ROW(),14)&lt;&gt;"",INDEX(Calc!$A:$XFD,INDEX(Calc!$A:$XFD,ROW(),14),COLUMN()),"")</f>
      </c>
      <c r="E51" s="2">
        <f>IF(INDEX(Calc!$A:$XFD,ROW(),14)&lt;&gt;"",INDEX(Calc!$A:$XFD,INDEX(Calc!$A:$XFD,ROW(),14),COLUMN()),"")</f>
      </c>
      <c r="F51" s="2">
        <f>IF(INDEX(Calc!$A:$XFD,ROW(),14)&lt;&gt;"",INDEX(Calc!$A:$XFD,INDEX(Calc!$A:$XFD,ROW(),14),COLUMN()),"")</f>
      </c>
      <c r="G51" s="2">
        <f>IF(INDEX(Calc!$A:$XFD,ROW(),14)&lt;&gt;"",INDEX(Calc!$A:$XFD,INDEX(Calc!$A:$XFD,ROW(),14),COLUMN()),"")</f>
      </c>
      <c r="H51" s="2">
        <f>IF(INDEX(Calc!$A:$XFD,ROW(),14)&lt;&gt;"",INDEX(Calc!$A:$XFD,INDEX(Calc!$A:$XFD,ROW(),14),COLUMN()),"")</f>
      </c>
      <c r="I51" s="2">
        <f>IF(INDEX(Calc!$A:$XFD,ROW(),14)&lt;&gt;"",INDEX(Calc!$A:$XFD,INDEX(Calc!$A:$XFD,ROW(),14),COLUMN()),"")</f>
      </c>
      <c r="J51" s="2">
        <f>IF(INDEX(Calc!$A:$XFD,ROW(),14)&lt;&gt;"",INDEX(Calc!$A:$XFD,INDEX(Calc!$A:$XFD,ROW(),14),COLUMN()),"")</f>
      </c>
      <c r="K51" s="2">
        <f>IF(INDEX(Calc!$A:$XFD,ROW(),14)&lt;&gt;"",INDEX(Calc!$A:$XFD,INDEX(Calc!$A:$XFD,ROW(),14),COLUMN()),"")</f>
      </c>
      <c r="L51" s="2">
        <f>IF(INDEX(Calc!$A:$XFD,ROW(),14)&lt;&gt;"",INDEX(Calc!$A:$XFD,INDEX(Calc!$A:$XFD,ROW(),14),COLUMN()),"")</f>
      </c>
    </row>
    <row r="52" spans="1:12" ht="13.5">
      <c r="A52" s="1">
        <f>IF(INDEX(Calc!$A:$XFD,ROW(),14)&lt;&gt;"",INDEX(Calc!$A:$XFD,INDEX(Calc!$A:$XFD,ROW(),14),COLUMN()),"")</f>
      </c>
      <c r="B52" s="57">
        <f>IF(INDEX(Calc!$A:$XFD,ROW(),14)&lt;&gt;"",INDEX(Calc!$A:$XFD,INDEX(Calc!$A:$XFD,ROW(),14),COLUMN()),"")</f>
      </c>
      <c r="C52" s="2">
        <f>IF(INDEX(Calc!$A:$XFD,ROW(),14)&lt;&gt;"",INDEX(Calc!$A:$XFD,INDEX(Calc!$A:$XFD,ROW(),14),COLUMN()),"")</f>
      </c>
      <c r="D52" s="2">
        <f>IF(INDEX(Calc!$A:$XFD,ROW(),14)&lt;&gt;"",INDEX(Calc!$A:$XFD,INDEX(Calc!$A:$XFD,ROW(),14),COLUMN()),"")</f>
      </c>
      <c r="E52" s="2">
        <f>IF(INDEX(Calc!$A:$XFD,ROW(),14)&lt;&gt;"",INDEX(Calc!$A:$XFD,INDEX(Calc!$A:$XFD,ROW(),14),COLUMN()),"")</f>
      </c>
      <c r="F52" s="2">
        <f>IF(INDEX(Calc!$A:$XFD,ROW(),14)&lt;&gt;"",INDEX(Calc!$A:$XFD,INDEX(Calc!$A:$XFD,ROW(),14),COLUMN()),"")</f>
      </c>
      <c r="G52" s="2">
        <f>IF(INDEX(Calc!$A:$XFD,ROW(),14)&lt;&gt;"",INDEX(Calc!$A:$XFD,INDEX(Calc!$A:$XFD,ROW(),14),COLUMN()),"")</f>
      </c>
      <c r="H52" s="2">
        <f>IF(INDEX(Calc!$A:$XFD,ROW(),14)&lt;&gt;"",INDEX(Calc!$A:$XFD,INDEX(Calc!$A:$XFD,ROW(),14),COLUMN()),"")</f>
      </c>
      <c r="I52" s="2">
        <f>IF(INDEX(Calc!$A:$XFD,ROW(),14)&lt;&gt;"",INDEX(Calc!$A:$XFD,INDEX(Calc!$A:$XFD,ROW(),14),COLUMN()),"")</f>
      </c>
      <c r="J52" s="2">
        <f>IF(INDEX(Calc!$A:$XFD,ROW(),14)&lt;&gt;"",INDEX(Calc!$A:$XFD,INDEX(Calc!$A:$XFD,ROW(),14),COLUMN()),"")</f>
      </c>
      <c r="K52" s="2">
        <f>IF(INDEX(Calc!$A:$XFD,ROW(),14)&lt;&gt;"",INDEX(Calc!$A:$XFD,INDEX(Calc!$A:$XFD,ROW(),14),COLUMN()),"")</f>
      </c>
      <c r="L52" s="2">
        <f>IF(INDEX(Calc!$A:$XFD,ROW(),14)&lt;&gt;"",INDEX(Calc!$A:$XFD,INDEX(Calc!$A:$XFD,ROW(),14),COLUMN()),"")</f>
      </c>
    </row>
    <row r="53" spans="1:12" ht="13.5">
      <c r="A53" s="1">
        <f>IF(INDEX(Calc!$A:$XFD,ROW(),14)&lt;&gt;"",INDEX(Calc!$A:$XFD,INDEX(Calc!$A:$XFD,ROW(),14),COLUMN()),"")</f>
      </c>
      <c r="B53" s="57">
        <f>IF(INDEX(Calc!$A:$XFD,ROW(),14)&lt;&gt;"",INDEX(Calc!$A:$XFD,INDEX(Calc!$A:$XFD,ROW(),14),COLUMN()),"")</f>
      </c>
      <c r="C53" s="2">
        <f>IF(INDEX(Calc!$A:$XFD,ROW(),14)&lt;&gt;"",INDEX(Calc!$A:$XFD,INDEX(Calc!$A:$XFD,ROW(),14),COLUMN()),"")</f>
      </c>
      <c r="D53" s="2">
        <f>IF(INDEX(Calc!$A:$XFD,ROW(),14)&lt;&gt;"",INDEX(Calc!$A:$XFD,INDEX(Calc!$A:$XFD,ROW(),14),COLUMN()),"")</f>
      </c>
      <c r="E53" s="2">
        <f>IF(INDEX(Calc!$A:$XFD,ROW(),14)&lt;&gt;"",INDEX(Calc!$A:$XFD,INDEX(Calc!$A:$XFD,ROW(),14),COLUMN()),"")</f>
      </c>
      <c r="F53" s="2">
        <f>IF(INDEX(Calc!$A:$XFD,ROW(),14)&lt;&gt;"",INDEX(Calc!$A:$XFD,INDEX(Calc!$A:$XFD,ROW(),14),COLUMN()),"")</f>
      </c>
      <c r="G53" s="2">
        <f>IF(INDEX(Calc!$A:$XFD,ROW(),14)&lt;&gt;"",INDEX(Calc!$A:$XFD,INDEX(Calc!$A:$XFD,ROW(),14),COLUMN()),"")</f>
      </c>
      <c r="H53" s="2">
        <f>IF(INDEX(Calc!$A:$XFD,ROW(),14)&lt;&gt;"",INDEX(Calc!$A:$XFD,INDEX(Calc!$A:$XFD,ROW(),14),COLUMN()),"")</f>
      </c>
      <c r="I53" s="2">
        <f>IF(INDEX(Calc!$A:$XFD,ROW(),14)&lt;&gt;"",INDEX(Calc!$A:$XFD,INDEX(Calc!$A:$XFD,ROW(),14),COLUMN()),"")</f>
      </c>
      <c r="J53" s="2">
        <f>IF(INDEX(Calc!$A:$XFD,ROW(),14)&lt;&gt;"",INDEX(Calc!$A:$XFD,INDEX(Calc!$A:$XFD,ROW(),14),COLUMN()),"")</f>
      </c>
      <c r="K53" s="2">
        <f>IF(INDEX(Calc!$A:$XFD,ROW(),14)&lt;&gt;"",INDEX(Calc!$A:$XFD,INDEX(Calc!$A:$XFD,ROW(),14),COLUMN()),"")</f>
      </c>
      <c r="L53" s="2">
        <f>IF(INDEX(Calc!$A:$XFD,ROW(),14)&lt;&gt;"",INDEX(Calc!$A:$XFD,INDEX(Calc!$A:$XFD,ROW(),14),COLUMN()),"")</f>
      </c>
    </row>
    <row r="54" spans="1:12" ht="13.5">
      <c r="A54" s="1">
        <f>IF(INDEX(Calc!$A:$XFD,ROW(),14)&lt;&gt;"",INDEX(Calc!$A:$XFD,INDEX(Calc!$A:$XFD,ROW(),14),COLUMN()),"")</f>
      </c>
      <c r="B54" s="57">
        <f>IF(INDEX(Calc!$A:$XFD,ROW(),14)&lt;&gt;"",INDEX(Calc!$A:$XFD,INDEX(Calc!$A:$XFD,ROW(),14),COLUMN()),"")</f>
      </c>
      <c r="C54" s="2">
        <f>IF(INDEX(Calc!$A:$XFD,ROW(),14)&lt;&gt;"",INDEX(Calc!$A:$XFD,INDEX(Calc!$A:$XFD,ROW(),14),COLUMN()),"")</f>
      </c>
      <c r="D54" s="2">
        <f>IF(INDEX(Calc!$A:$XFD,ROW(),14)&lt;&gt;"",INDEX(Calc!$A:$XFD,INDEX(Calc!$A:$XFD,ROW(),14),COLUMN()),"")</f>
      </c>
      <c r="E54" s="2">
        <f>IF(INDEX(Calc!$A:$XFD,ROW(),14)&lt;&gt;"",INDEX(Calc!$A:$XFD,INDEX(Calc!$A:$XFD,ROW(),14),COLUMN()),"")</f>
      </c>
      <c r="F54" s="2">
        <f>IF(INDEX(Calc!$A:$XFD,ROW(),14)&lt;&gt;"",INDEX(Calc!$A:$XFD,INDEX(Calc!$A:$XFD,ROW(),14),COLUMN()),"")</f>
      </c>
      <c r="G54" s="2">
        <f>IF(INDEX(Calc!$A:$XFD,ROW(),14)&lt;&gt;"",INDEX(Calc!$A:$XFD,INDEX(Calc!$A:$XFD,ROW(),14),COLUMN()),"")</f>
      </c>
      <c r="H54" s="2">
        <f>IF(INDEX(Calc!$A:$XFD,ROW(),14)&lt;&gt;"",INDEX(Calc!$A:$XFD,INDEX(Calc!$A:$XFD,ROW(),14),COLUMN()),"")</f>
      </c>
      <c r="I54" s="2">
        <f>IF(INDEX(Calc!$A:$XFD,ROW(),14)&lt;&gt;"",INDEX(Calc!$A:$XFD,INDEX(Calc!$A:$XFD,ROW(),14),COLUMN()),"")</f>
      </c>
      <c r="J54" s="2">
        <f>IF(INDEX(Calc!$A:$XFD,ROW(),14)&lt;&gt;"",INDEX(Calc!$A:$XFD,INDEX(Calc!$A:$XFD,ROW(),14),COLUMN()),"")</f>
      </c>
      <c r="K54" s="2">
        <f>IF(INDEX(Calc!$A:$XFD,ROW(),14)&lt;&gt;"",INDEX(Calc!$A:$XFD,INDEX(Calc!$A:$XFD,ROW(),14),COLUMN()),"")</f>
      </c>
      <c r="L54" s="2">
        <f>IF(INDEX(Calc!$A:$XFD,ROW(),14)&lt;&gt;"",INDEX(Calc!$A:$XFD,INDEX(Calc!$A:$XFD,ROW(),14),COLUMN()),"")</f>
      </c>
    </row>
    <row r="55" spans="1:12" ht="13.5">
      <c r="A55" s="1">
        <f>IF(INDEX(Calc!$A:$XFD,ROW(),14)&lt;&gt;"",INDEX(Calc!$A:$XFD,INDEX(Calc!$A:$XFD,ROW(),14),COLUMN()),"")</f>
      </c>
      <c r="B55" s="57">
        <f>IF(INDEX(Calc!$A:$XFD,ROW(),14)&lt;&gt;"",INDEX(Calc!$A:$XFD,INDEX(Calc!$A:$XFD,ROW(),14),COLUMN()),"")</f>
      </c>
      <c r="C55" s="2">
        <f>IF(INDEX(Calc!$A:$XFD,ROW(),14)&lt;&gt;"",INDEX(Calc!$A:$XFD,INDEX(Calc!$A:$XFD,ROW(),14),COLUMN()),"")</f>
      </c>
      <c r="D55" s="2">
        <f>IF(INDEX(Calc!$A:$XFD,ROW(),14)&lt;&gt;"",INDEX(Calc!$A:$XFD,INDEX(Calc!$A:$XFD,ROW(),14),COLUMN()),"")</f>
      </c>
      <c r="E55" s="2">
        <f>IF(INDEX(Calc!$A:$XFD,ROW(),14)&lt;&gt;"",INDEX(Calc!$A:$XFD,INDEX(Calc!$A:$XFD,ROW(),14),COLUMN()),"")</f>
      </c>
      <c r="F55" s="2">
        <f>IF(INDEX(Calc!$A:$XFD,ROW(),14)&lt;&gt;"",INDEX(Calc!$A:$XFD,INDEX(Calc!$A:$XFD,ROW(),14),COLUMN()),"")</f>
      </c>
      <c r="G55" s="2">
        <f>IF(INDEX(Calc!$A:$XFD,ROW(),14)&lt;&gt;"",INDEX(Calc!$A:$XFD,INDEX(Calc!$A:$XFD,ROW(),14),COLUMN()),"")</f>
      </c>
      <c r="H55" s="2">
        <f>IF(INDEX(Calc!$A:$XFD,ROW(),14)&lt;&gt;"",INDEX(Calc!$A:$XFD,INDEX(Calc!$A:$XFD,ROW(),14),COLUMN()),"")</f>
      </c>
      <c r="I55" s="2">
        <f>IF(INDEX(Calc!$A:$XFD,ROW(),14)&lt;&gt;"",INDEX(Calc!$A:$XFD,INDEX(Calc!$A:$XFD,ROW(),14),COLUMN()),"")</f>
      </c>
      <c r="J55" s="2">
        <f>IF(INDEX(Calc!$A:$XFD,ROW(),14)&lt;&gt;"",INDEX(Calc!$A:$XFD,INDEX(Calc!$A:$XFD,ROW(),14),COLUMN()),"")</f>
      </c>
      <c r="K55" s="2">
        <f>IF(INDEX(Calc!$A:$XFD,ROW(),14)&lt;&gt;"",INDEX(Calc!$A:$XFD,INDEX(Calc!$A:$XFD,ROW(),14),COLUMN()),"")</f>
      </c>
      <c r="L55" s="2">
        <f>IF(INDEX(Calc!$A:$XFD,ROW(),14)&lt;&gt;"",INDEX(Calc!$A:$XFD,INDEX(Calc!$A:$XFD,ROW(),14),COLUMN()),"")</f>
      </c>
    </row>
    <row r="56" spans="1:12" ht="13.5">
      <c r="A56" s="1">
        <f>IF(INDEX(Calc!$A:$XFD,ROW(),14)&lt;&gt;"",INDEX(Calc!$A:$XFD,INDEX(Calc!$A:$XFD,ROW(),14),COLUMN()),"")</f>
      </c>
      <c r="B56" s="57">
        <f>IF(INDEX(Calc!$A:$XFD,ROW(),14)&lt;&gt;"",INDEX(Calc!$A:$XFD,INDEX(Calc!$A:$XFD,ROW(),14),COLUMN()),"")</f>
      </c>
      <c r="C56" s="2">
        <f>IF(INDEX(Calc!$A:$XFD,ROW(),14)&lt;&gt;"",INDEX(Calc!$A:$XFD,INDEX(Calc!$A:$XFD,ROW(),14),COLUMN()),"")</f>
      </c>
      <c r="D56" s="2">
        <f>IF(INDEX(Calc!$A:$XFD,ROW(),14)&lt;&gt;"",INDEX(Calc!$A:$XFD,INDEX(Calc!$A:$XFD,ROW(),14),COLUMN()),"")</f>
      </c>
      <c r="E56" s="2">
        <f>IF(INDEX(Calc!$A:$XFD,ROW(),14)&lt;&gt;"",INDEX(Calc!$A:$XFD,INDEX(Calc!$A:$XFD,ROW(),14),COLUMN()),"")</f>
      </c>
      <c r="F56" s="2">
        <f>IF(INDEX(Calc!$A:$XFD,ROW(),14)&lt;&gt;"",INDEX(Calc!$A:$XFD,INDEX(Calc!$A:$XFD,ROW(),14),COLUMN()),"")</f>
      </c>
      <c r="G56" s="2">
        <f>IF(INDEX(Calc!$A:$XFD,ROW(),14)&lt;&gt;"",INDEX(Calc!$A:$XFD,INDEX(Calc!$A:$XFD,ROW(),14),COLUMN()),"")</f>
      </c>
      <c r="H56" s="2">
        <f>IF(INDEX(Calc!$A:$XFD,ROW(),14)&lt;&gt;"",INDEX(Calc!$A:$XFD,INDEX(Calc!$A:$XFD,ROW(),14),COLUMN()),"")</f>
      </c>
      <c r="I56" s="2">
        <f>IF(INDEX(Calc!$A:$XFD,ROW(),14)&lt;&gt;"",INDEX(Calc!$A:$XFD,INDEX(Calc!$A:$XFD,ROW(),14),COLUMN()),"")</f>
      </c>
      <c r="J56" s="2">
        <f>IF(INDEX(Calc!$A:$XFD,ROW(),14)&lt;&gt;"",INDEX(Calc!$A:$XFD,INDEX(Calc!$A:$XFD,ROW(),14),COLUMN()),"")</f>
      </c>
      <c r="K56" s="2">
        <f>IF(INDEX(Calc!$A:$XFD,ROW(),14)&lt;&gt;"",INDEX(Calc!$A:$XFD,INDEX(Calc!$A:$XFD,ROW(),14),COLUMN()),"")</f>
      </c>
      <c r="L56" s="2">
        <f>IF(INDEX(Calc!$A:$XFD,ROW(),14)&lt;&gt;"",INDEX(Calc!$A:$XFD,INDEX(Calc!$A:$XFD,ROW(),14),COLUMN()),"")</f>
      </c>
    </row>
    <row r="57" spans="1:12" ht="13.5">
      <c r="A57" s="1">
        <f>IF(INDEX(Calc!$A:$XFD,ROW(),14)&lt;&gt;"",INDEX(Calc!$A:$XFD,INDEX(Calc!$A:$XFD,ROW(),14),COLUMN()),"")</f>
      </c>
      <c r="B57" s="57">
        <f>IF(INDEX(Calc!$A:$XFD,ROW(),14)&lt;&gt;"",INDEX(Calc!$A:$XFD,INDEX(Calc!$A:$XFD,ROW(),14),COLUMN()),"")</f>
      </c>
      <c r="C57" s="2">
        <f>IF(INDEX(Calc!$A:$XFD,ROW(),14)&lt;&gt;"",INDEX(Calc!$A:$XFD,INDEX(Calc!$A:$XFD,ROW(),14),COLUMN()),"")</f>
      </c>
      <c r="D57" s="2">
        <f>IF(INDEX(Calc!$A:$XFD,ROW(),14)&lt;&gt;"",INDEX(Calc!$A:$XFD,INDEX(Calc!$A:$XFD,ROW(),14),COLUMN()),"")</f>
      </c>
      <c r="E57" s="2">
        <f>IF(INDEX(Calc!$A:$XFD,ROW(),14)&lt;&gt;"",INDEX(Calc!$A:$XFD,INDEX(Calc!$A:$XFD,ROW(),14),COLUMN()),"")</f>
      </c>
      <c r="F57" s="2">
        <f>IF(INDEX(Calc!$A:$XFD,ROW(),14)&lt;&gt;"",INDEX(Calc!$A:$XFD,INDEX(Calc!$A:$XFD,ROW(),14),COLUMN()),"")</f>
      </c>
      <c r="G57" s="2">
        <f>IF(INDEX(Calc!$A:$XFD,ROW(),14)&lt;&gt;"",INDEX(Calc!$A:$XFD,INDEX(Calc!$A:$XFD,ROW(),14),COLUMN()),"")</f>
      </c>
      <c r="H57" s="2">
        <f>IF(INDEX(Calc!$A:$XFD,ROW(),14)&lt;&gt;"",INDEX(Calc!$A:$XFD,INDEX(Calc!$A:$XFD,ROW(),14),COLUMN()),"")</f>
      </c>
      <c r="I57" s="2">
        <f>IF(INDEX(Calc!$A:$XFD,ROW(),14)&lt;&gt;"",INDEX(Calc!$A:$XFD,INDEX(Calc!$A:$XFD,ROW(),14),COLUMN()),"")</f>
      </c>
      <c r="J57" s="2">
        <f>IF(INDEX(Calc!$A:$XFD,ROW(),14)&lt;&gt;"",INDEX(Calc!$A:$XFD,INDEX(Calc!$A:$XFD,ROW(),14),COLUMN()),"")</f>
      </c>
      <c r="K57" s="2">
        <f>IF(INDEX(Calc!$A:$XFD,ROW(),14)&lt;&gt;"",INDEX(Calc!$A:$XFD,INDEX(Calc!$A:$XFD,ROW(),14),COLUMN()),"")</f>
      </c>
      <c r="L57" s="2">
        <f>IF(INDEX(Calc!$A:$XFD,ROW(),14)&lt;&gt;"",INDEX(Calc!$A:$XFD,INDEX(Calc!$A:$XFD,ROW(),14),COLUMN()),"")</f>
      </c>
    </row>
    <row r="58" spans="1:12" ht="13.5">
      <c r="A58" s="1">
        <f>IF(INDEX(Calc!$A:$XFD,ROW(),14)&lt;&gt;"",INDEX(Calc!$A:$XFD,INDEX(Calc!$A:$XFD,ROW(),14),COLUMN()),"")</f>
      </c>
      <c r="B58" s="57">
        <f>IF(INDEX(Calc!$A:$XFD,ROW(),14)&lt;&gt;"",INDEX(Calc!$A:$XFD,INDEX(Calc!$A:$XFD,ROW(),14),COLUMN()),"")</f>
      </c>
      <c r="C58" s="2">
        <f>IF(INDEX(Calc!$A:$XFD,ROW(),14)&lt;&gt;"",INDEX(Calc!$A:$XFD,INDEX(Calc!$A:$XFD,ROW(),14),COLUMN()),"")</f>
      </c>
      <c r="D58" s="2">
        <f>IF(INDEX(Calc!$A:$XFD,ROW(),14)&lt;&gt;"",INDEX(Calc!$A:$XFD,INDEX(Calc!$A:$XFD,ROW(),14),COLUMN()),"")</f>
      </c>
      <c r="E58" s="2">
        <f>IF(INDEX(Calc!$A:$XFD,ROW(),14)&lt;&gt;"",INDEX(Calc!$A:$XFD,INDEX(Calc!$A:$XFD,ROW(),14),COLUMN()),"")</f>
      </c>
      <c r="F58" s="2">
        <f>IF(INDEX(Calc!$A:$XFD,ROW(),14)&lt;&gt;"",INDEX(Calc!$A:$XFD,INDEX(Calc!$A:$XFD,ROW(),14),COLUMN()),"")</f>
      </c>
      <c r="G58" s="2">
        <f>IF(INDEX(Calc!$A:$XFD,ROW(),14)&lt;&gt;"",INDEX(Calc!$A:$XFD,INDEX(Calc!$A:$XFD,ROW(),14),COLUMN()),"")</f>
      </c>
      <c r="H58" s="2">
        <f>IF(INDEX(Calc!$A:$XFD,ROW(),14)&lt;&gt;"",INDEX(Calc!$A:$XFD,INDEX(Calc!$A:$XFD,ROW(),14),COLUMN()),"")</f>
      </c>
      <c r="I58" s="2">
        <f>IF(INDEX(Calc!$A:$XFD,ROW(),14)&lt;&gt;"",INDEX(Calc!$A:$XFD,INDEX(Calc!$A:$XFD,ROW(),14),COLUMN()),"")</f>
      </c>
      <c r="J58" s="2">
        <f>IF(INDEX(Calc!$A:$XFD,ROW(),14)&lt;&gt;"",INDEX(Calc!$A:$XFD,INDEX(Calc!$A:$XFD,ROW(),14),COLUMN()),"")</f>
      </c>
      <c r="K58" s="2">
        <f>IF(INDEX(Calc!$A:$XFD,ROW(),14)&lt;&gt;"",INDEX(Calc!$A:$XFD,INDEX(Calc!$A:$XFD,ROW(),14),COLUMN()),"")</f>
      </c>
      <c r="L58" s="2">
        <f>IF(INDEX(Calc!$A:$XFD,ROW(),14)&lt;&gt;"",INDEX(Calc!$A:$XFD,INDEX(Calc!$A:$XFD,ROW(),14),COLUMN()),"")</f>
      </c>
    </row>
    <row r="59" spans="1:12" ht="13.5">
      <c r="A59" s="1">
        <f>IF(INDEX(Calc!$A:$XFD,ROW(),14)&lt;&gt;"",INDEX(Calc!$A:$XFD,INDEX(Calc!$A:$XFD,ROW(),14),COLUMN()),"")</f>
      </c>
      <c r="B59" s="57">
        <f>IF(INDEX(Calc!$A:$XFD,ROW(),14)&lt;&gt;"",INDEX(Calc!$A:$XFD,INDEX(Calc!$A:$XFD,ROW(),14),COLUMN()),"")</f>
      </c>
      <c r="C59" s="2">
        <f>IF(INDEX(Calc!$A:$XFD,ROW(),14)&lt;&gt;"",INDEX(Calc!$A:$XFD,INDEX(Calc!$A:$XFD,ROW(),14),COLUMN()),"")</f>
      </c>
      <c r="D59" s="2">
        <f>IF(INDEX(Calc!$A:$XFD,ROW(),14)&lt;&gt;"",INDEX(Calc!$A:$XFD,INDEX(Calc!$A:$XFD,ROW(),14),COLUMN()),"")</f>
      </c>
      <c r="E59" s="2">
        <f>IF(INDEX(Calc!$A:$XFD,ROW(),14)&lt;&gt;"",INDEX(Calc!$A:$XFD,INDEX(Calc!$A:$XFD,ROW(),14),COLUMN()),"")</f>
      </c>
      <c r="F59" s="2">
        <f>IF(INDEX(Calc!$A:$XFD,ROW(),14)&lt;&gt;"",INDEX(Calc!$A:$XFD,INDEX(Calc!$A:$XFD,ROW(),14),COLUMN()),"")</f>
      </c>
      <c r="G59" s="2">
        <f>IF(INDEX(Calc!$A:$XFD,ROW(),14)&lt;&gt;"",INDEX(Calc!$A:$XFD,INDEX(Calc!$A:$XFD,ROW(),14),COLUMN()),"")</f>
      </c>
      <c r="H59" s="2">
        <f>IF(INDEX(Calc!$A:$XFD,ROW(),14)&lt;&gt;"",INDEX(Calc!$A:$XFD,INDEX(Calc!$A:$XFD,ROW(),14),COLUMN()),"")</f>
      </c>
      <c r="I59" s="2">
        <f>IF(INDEX(Calc!$A:$XFD,ROW(),14)&lt;&gt;"",INDEX(Calc!$A:$XFD,INDEX(Calc!$A:$XFD,ROW(),14),COLUMN()),"")</f>
      </c>
      <c r="J59" s="2">
        <f>IF(INDEX(Calc!$A:$XFD,ROW(),14)&lt;&gt;"",INDEX(Calc!$A:$XFD,INDEX(Calc!$A:$XFD,ROW(),14),COLUMN()),"")</f>
      </c>
      <c r="K59" s="2">
        <f>IF(INDEX(Calc!$A:$XFD,ROW(),14)&lt;&gt;"",INDEX(Calc!$A:$XFD,INDEX(Calc!$A:$XFD,ROW(),14),COLUMN()),"")</f>
      </c>
      <c r="L59" s="2">
        <f>IF(INDEX(Calc!$A:$XFD,ROW(),14)&lt;&gt;"",INDEX(Calc!$A:$XFD,INDEX(Calc!$A:$XFD,ROW(),14),COLUMN()),"")</f>
      </c>
    </row>
  </sheetData>
  <printOptions/>
  <pageMargins left="0.7874015748031497" right="0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view="pageBreakPreview" zoomScaleSheetLayoutView="10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9.00390625" defaultRowHeight="13.5"/>
  <cols>
    <col min="1" max="1" width="16.625" style="0" customWidth="1"/>
    <col min="2" max="2" width="4.625" style="0" customWidth="1"/>
    <col min="3" max="12" width="7.00390625" style="0" customWidth="1"/>
  </cols>
  <sheetData>
    <row r="1" spans="3:12" ht="13.5">
      <c r="C1">
        <v>16</v>
      </c>
      <c r="D1">
        <f>C1+10</f>
        <v>26</v>
      </c>
      <c r="E1">
        <f>D1+10</f>
        <v>36</v>
      </c>
      <c r="F1">
        <f>E1+10</f>
        <v>46</v>
      </c>
      <c r="G1">
        <f>F1+10</f>
        <v>56</v>
      </c>
      <c r="H1">
        <v>16</v>
      </c>
      <c r="I1">
        <f>H1+10</f>
        <v>26</v>
      </c>
      <c r="J1">
        <f>I1+10</f>
        <v>36</v>
      </c>
      <c r="K1">
        <f>J1+10</f>
        <v>46</v>
      </c>
      <c r="L1">
        <f>K1+10</f>
        <v>56</v>
      </c>
    </row>
    <row r="2" spans="3:12" ht="13.5">
      <c r="C2">
        <v>3</v>
      </c>
      <c r="D2">
        <v>3</v>
      </c>
      <c r="E2">
        <v>3</v>
      </c>
      <c r="F2">
        <v>3</v>
      </c>
      <c r="G2">
        <v>3</v>
      </c>
      <c r="H2">
        <v>11</v>
      </c>
      <c r="I2">
        <v>11</v>
      </c>
      <c r="J2">
        <v>11</v>
      </c>
      <c r="K2">
        <v>11</v>
      </c>
      <c r="L2">
        <v>11</v>
      </c>
    </row>
    <row r="8" ht="13.5">
      <c r="A8" s="58" t="s">
        <v>33</v>
      </c>
    </row>
    <row r="10" spans="1:14" ht="13.5">
      <c r="A10" s="2" t="s">
        <v>1</v>
      </c>
      <c r="B10" s="2" t="s">
        <v>6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  <c r="K10" s="4">
        <v>9</v>
      </c>
      <c r="L10" s="4">
        <v>10</v>
      </c>
      <c r="M10" s="2" t="s">
        <v>31</v>
      </c>
      <c r="N10" s="2" t="s">
        <v>32</v>
      </c>
    </row>
    <row r="11" spans="1:14" ht="13.5">
      <c r="A11" s="1">
        <f>INDEX('計画表'!$A:$XFD,15,3)</f>
        <v>41483</v>
      </c>
      <c r="B11" s="57">
        <v>1</v>
      </c>
      <c r="C11" s="2">
        <f>IF(INDEX('計画表'!$A:$XFD,C$1+$B11,C$2+$A11-$A$11)=0,"",INDEX('計画表'!$A:$XFD,C$1+$B11,C$2+$A11-$A$11))</f>
      </c>
      <c r="D11" s="2">
        <f>IF(INDEX('計画表'!$A:$XFD,D$1+$B11,D$2+$A11-$A$11)=0,"",INDEX('計画表'!$A:$XFD,D$1+$B11,D$2+$A11-$A$11))</f>
      </c>
      <c r="E11" s="2">
        <f>IF(INDEX('計画表'!$A:$XFD,E$1+$B11,E$2+$A11-$A$11)=0,"",INDEX('計画表'!$A:$XFD,E$1+$B11,E$2+$A11-$A$11))</f>
      </c>
      <c r="F11" s="2">
        <f>IF(INDEX('計画表'!$A:$XFD,F$1+$B11,F$2+$A11-$A$11)=0,"",INDEX('計画表'!$A:$XFD,F$1+$B11,F$2+$A11-$A$11))</f>
      </c>
      <c r="G11" s="2">
        <f>IF(INDEX('計画表'!$A:$XFD,G$1+$B11,G$2+$A11-$A$11)=0,"",INDEX('計画表'!$A:$XFD,G$1+$B11,G$2+$A11-$A$11))</f>
      </c>
      <c r="H11" s="2">
        <f>IF(INDEX('計画表'!$A:$XFD,H$1+$B11,H$2+$A11-$A$11)=0,"",INDEX('計画表'!$A:$XFD,H$1+$B11,H$2+$A11-$A$11))</f>
      </c>
      <c r="I11" s="2">
        <f>IF(INDEX('計画表'!$A:$XFD,I$1+$B11,I$2+$A11-$A$11)=0,"",INDEX('計画表'!$A:$XFD,I$1+$B11,I$2+$A11-$A$11))</f>
      </c>
      <c r="J11" s="2">
        <f>IF(INDEX('計画表'!$A:$XFD,J$1+$B11,J$2+$A11-$A$11)=0,"",INDEX('計画表'!$A:$XFD,J$1+$B11,J$2+$A11-$A$11))</f>
      </c>
      <c r="K11" s="2">
        <f>IF(INDEX('計画表'!$A:$XFD,K$1+$B11,K$2+$A11-$A$11)=0,"",INDEX('計画表'!$A:$XFD,K$1+$B11,K$2+$A11-$A$11))</f>
      </c>
      <c r="L11" s="2">
        <f>IF(INDEX('計画表'!$A:$XFD,L$1+$B11,L$2+$A11-$A$11)=0,"",INDEX('計画表'!$A:$XFD,L$1+$B11,L$2+$A11-$A$11))</f>
      </c>
      <c r="M11">
        <f>IF(LEN(C11&amp;D11&amp;E11&amp;F11&amp;G11&amp;H11&amp;I11&amp;J11&amp;K11&amp;L11),MAX(M$10:M10)+1,"")</f>
      </c>
      <c r="N11">
        <f>IF(COUNTIF(M:M,ROW()-10),MATCH(ROW()-10,M:M,0),"")</f>
        <v>19</v>
      </c>
    </row>
    <row r="12" spans="1:14" ht="13.5">
      <c r="A12" s="1">
        <f>A11+(B12=1)</f>
        <v>41483</v>
      </c>
      <c r="B12" s="57">
        <f>IF(B11+1=8,1,B11+1)</f>
        <v>2</v>
      </c>
      <c r="C12" s="2">
        <f>IF(INDEX('計画表'!$A:$XFD,C$1+$B12,C$2+$A12-$A$11)=0,"",INDEX('計画表'!$A:$XFD,C$1+$B12,C$2+$A12-$A$11))</f>
      </c>
      <c r="D12" s="2">
        <f>IF(INDEX('計画表'!$A:$XFD,D$1+$B12,D$2+$A12-$A$11)=0,"",INDEX('計画表'!$A:$XFD,D$1+$B12,D$2+$A12-$A$11))</f>
      </c>
      <c r="E12" s="2">
        <f>IF(INDEX('計画表'!$A:$XFD,E$1+$B12,E$2+$A12-$A$11)=0,"",INDEX('計画表'!$A:$XFD,E$1+$B12,E$2+$A12-$A$11))</f>
      </c>
      <c r="F12" s="2">
        <f>IF(INDEX('計画表'!$A:$XFD,F$1+$B12,F$2+$A12-$A$11)=0,"",INDEX('計画表'!$A:$XFD,F$1+$B12,F$2+$A12-$A$11))</f>
      </c>
      <c r="G12" s="2">
        <f>IF(INDEX('計画表'!$A:$XFD,G$1+$B12,G$2+$A12-$A$11)=0,"",INDEX('計画表'!$A:$XFD,G$1+$B12,G$2+$A12-$A$11))</f>
      </c>
      <c r="H12" s="2">
        <f>IF(INDEX('計画表'!$A:$XFD,H$1+$B12,H$2+$A12-$A$11)=0,"",INDEX('計画表'!$A:$XFD,H$1+$B12,H$2+$A12-$A$11))</f>
      </c>
      <c r="I12" s="2">
        <f>IF(INDEX('計画表'!$A:$XFD,I$1+$B12,I$2+$A12-$A$11)=0,"",INDEX('計画表'!$A:$XFD,I$1+$B12,I$2+$A12-$A$11))</f>
      </c>
      <c r="J12" s="2">
        <f>IF(INDEX('計画表'!$A:$XFD,J$1+$B12,J$2+$A12-$A$11)=0,"",INDEX('計画表'!$A:$XFD,J$1+$B12,J$2+$A12-$A$11))</f>
      </c>
      <c r="K12" s="2">
        <f>IF(INDEX('計画表'!$A:$XFD,K$1+$B12,K$2+$A12-$A$11)=0,"",INDEX('計画表'!$A:$XFD,K$1+$B12,K$2+$A12-$A$11))</f>
      </c>
      <c r="L12" s="2">
        <f>IF(INDEX('計画表'!$A:$XFD,L$1+$B12,L$2+$A12-$A$11)=0,"",INDEX('計画表'!$A:$XFD,L$1+$B12,L$2+$A12-$A$11))</f>
      </c>
      <c r="M12">
        <f>IF(LEN(C12&amp;D12&amp;E12&amp;F12&amp;G12&amp;H12&amp;I12&amp;J12&amp;K12&amp;L12),MAX(M$10:M11)+1,"")</f>
      </c>
      <c r="N12">
        <f aca="true" t="shared" si="0" ref="N12:N59">IF(COUNTIF(M$1:M$65536,ROW()-10),MATCH(ROW()-10,M$1:M$65536,0),"")</f>
        <v>21</v>
      </c>
    </row>
    <row r="13" spans="1:14" ht="13.5">
      <c r="A13" s="1">
        <f>A12+(B13=1)</f>
        <v>41483</v>
      </c>
      <c r="B13" s="57">
        <f>IF(B12+1=8,1,B12+1)</f>
        <v>3</v>
      </c>
      <c r="C13" s="2">
        <f>IF(INDEX('計画表'!$A:$XFD,C$1+$B13,C$2+$A13-$A$11)=0,"",INDEX('計画表'!$A:$XFD,C$1+$B13,C$2+$A13-$A$11))</f>
      </c>
      <c r="D13" s="2">
        <f>IF(INDEX('計画表'!$A:$XFD,D$1+$B13,D$2+$A13-$A$11)=0,"",INDEX('計画表'!$A:$XFD,D$1+$B13,D$2+$A13-$A$11))</f>
      </c>
      <c r="E13" s="2">
        <f>IF(INDEX('計画表'!$A:$XFD,E$1+$B13,E$2+$A13-$A$11)=0,"",INDEX('計画表'!$A:$XFD,E$1+$B13,E$2+$A13-$A$11))</f>
      </c>
      <c r="F13" s="2">
        <f>IF(INDEX('計画表'!$A:$XFD,F$1+$B13,F$2+$A13-$A$11)=0,"",INDEX('計画表'!$A:$XFD,F$1+$B13,F$2+$A13-$A$11))</f>
      </c>
      <c r="G13" s="2">
        <f>IF(INDEX('計画表'!$A:$XFD,G$1+$B13,G$2+$A13-$A$11)=0,"",INDEX('計画表'!$A:$XFD,G$1+$B13,G$2+$A13-$A$11))</f>
      </c>
      <c r="H13" s="2">
        <f>IF(INDEX('計画表'!$A:$XFD,H$1+$B13,H$2+$A13-$A$11)=0,"",INDEX('計画表'!$A:$XFD,H$1+$B13,H$2+$A13-$A$11))</f>
      </c>
      <c r="I13" s="2">
        <f>IF(INDEX('計画表'!$A:$XFD,I$1+$B13,I$2+$A13-$A$11)=0,"",INDEX('計画表'!$A:$XFD,I$1+$B13,I$2+$A13-$A$11))</f>
      </c>
      <c r="J13" s="2">
        <f>IF(INDEX('計画表'!$A:$XFD,J$1+$B13,J$2+$A13-$A$11)=0,"",INDEX('計画表'!$A:$XFD,J$1+$B13,J$2+$A13-$A$11))</f>
      </c>
      <c r="K13" s="2">
        <f>IF(INDEX('計画表'!$A:$XFD,K$1+$B13,K$2+$A13-$A$11)=0,"",INDEX('計画表'!$A:$XFD,K$1+$B13,K$2+$A13-$A$11))</f>
      </c>
      <c r="L13" s="2">
        <f>IF(INDEX('計画表'!$A:$XFD,L$1+$B13,L$2+$A13-$A$11)=0,"",INDEX('計画表'!$A:$XFD,L$1+$B13,L$2+$A13-$A$11))</f>
      </c>
      <c r="M13">
        <f>IF(LEN(C13&amp;D13&amp;E13&amp;F13&amp;G13&amp;H13&amp;I13&amp;J13&amp;K13&amp;L13),MAX(M$10:M12)+1,"")</f>
      </c>
      <c r="N13">
        <f t="shared" si="0"/>
        <v>24</v>
      </c>
    </row>
    <row r="14" spans="1:14" ht="13.5">
      <c r="A14" s="1">
        <f>A13+(B14=1)</f>
        <v>41483</v>
      </c>
      <c r="B14" s="57">
        <f>IF(B13+1=8,1,B13+1)</f>
        <v>4</v>
      </c>
      <c r="C14" s="2">
        <f>IF(INDEX('計画表'!$A:$XFD,C$1+$B14,C$2+$A14-$A$11)=0,"",INDEX('計画表'!$A:$XFD,C$1+$B14,C$2+$A14-$A$11))</f>
      </c>
      <c r="D14" s="2">
        <f>IF(INDEX('計画表'!$A:$XFD,D$1+$B14,D$2+$A14-$A$11)=0,"",INDEX('計画表'!$A:$XFD,D$1+$B14,D$2+$A14-$A$11))</f>
      </c>
      <c r="E14" s="2">
        <f>IF(INDEX('計画表'!$A:$XFD,E$1+$B14,E$2+$A14-$A$11)=0,"",INDEX('計画表'!$A:$XFD,E$1+$B14,E$2+$A14-$A$11))</f>
      </c>
      <c r="F14" s="2">
        <f>IF(INDEX('計画表'!$A:$XFD,F$1+$B14,F$2+$A14-$A$11)=0,"",INDEX('計画表'!$A:$XFD,F$1+$B14,F$2+$A14-$A$11))</f>
      </c>
      <c r="G14" s="2">
        <f>IF(INDEX('計画表'!$A:$XFD,G$1+$B14,G$2+$A14-$A$11)=0,"",INDEX('計画表'!$A:$XFD,G$1+$B14,G$2+$A14-$A$11))</f>
      </c>
      <c r="H14" s="2">
        <f>IF(INDEX('計画表'!$A:$XFD,H$1+$B14,H$2+$A14-$A$11)=0,"",INDEX('計画表'!$A:$XFD,H$1+$B14,H$2+$A14-$A$11))</f>
      </c>
      <c r="I14" s="2">
        <f>IF(INDEX('計画表'!$A:$XFD,I$1+$B14,I$2+$A14-$A$11)=0,"",INDEX('計画表'!$A:$XFD,I$1+$B14,I$2+$A14-$A$11))</f>
      </c>
      <c r="J14" s="2">
        <f>IF(INDEX('計画表'!$A:$XFD,J$1+$B14,J$2+$A14-$A$11)=0,"",INDEX('計画表'!$A:$XFD,J$1+$B14,J$2+$A14-$A$11))</f>
      </c>
      <c r="K14" s="2">
        <f>IF(INDEX('計画表'!$A:$XFD,K$1+$B14,K$2+$A14-$A$11)=0,"",INDEX('計画表'!$A:$XFD,K$1+$B14,K$2+$A14-$A$11))</f>
      </c>
      <c r="L14" s="2">
        <f>IF(INDEX('計画表'!$A:$XFD,L$1+$B14,L$2+$A14-$A$11)=0,"",INDEX('計画表'!$A:$XFD,L$1+$B14,L$2+$A14-$A$11))</f>
      </c>
      <c r="M14">
        <f>IF(LEN(C14&amp;D14&amp;E14&amp;F14&amp;G14&amp;H14&amp;I14&amp;J14&amp;K14&amp;L14),MAX(M$10:M13)+1,"")</f>
      </c>
      <c r="N14">
        <f t="shared" si="0"/>
        <v>46</v>
      </c>
    </row>
    <row r="15" spans="1:14" ht="13.5">
      <c r="A15" s="1">
        <f>A14+(B15=1)</f>
        <v>41483</v>
      </c>
      <c r="B15" s="57">
        <f>IF(B14+1=8,1,B14+1)</f>
        <v>5</v>
      </c>
      <c r="C15" s="2">
        <f>IF(INDEX('計画表'!$A:$XFD,C$1+$B15,C$2+$A15-$A$11)=0,"",INDEX('計画表'!$A:$XFD,C$1+$B15,C$2+$A15-$A$11))</f>
      </c>
      <c r="D15" s="2">
        <f>IF(INDEX('計画表'!$A:$XFD,D$1+$B15,D$2+$A15-$A$11)=0,"",INDEX('計画表'!$A:$XFD,D$1+$B15,D$2+$A15-$A$11))</f>
      </c>
      <c r="E15" s="2">
        <f>IF(INDEX('計画表'!$A:$XFD,E$1+$B15,E$2+$A15-$A$11)=0,"",INDEX('計画表'!$A:$XFD,E$1+$B15,E$2+$A15-$A$11))</f>
      </c>
      <c r="F15" s="2">
        <f>IF(INDEX('計画表'!$A:$XFD,F$1+$B15,F$2+$A15-$A$11)=0,"",INDEX('計画表'!$A:$XFD,F$1+$B15,F$2+$A15-$A$11))</f>
      </c>
      <c r="G15" s="2">
        <f>IF(INDEX('計画表'!$A:$XFD,G$1+$B15,G$2+$A15-$A$11)=0,"",INDEX('計画表'!$A:$XFD,G$1+$B15,G$2+$A15-$A$11))</f>
      </c>
      <c r="H15" s="2">
        <f>IF(INDEX('計画表'!$A:$XFD,H$1+$B15,H$2+$A15-$A$11)=0,"",INDEX('計画表'!$A:$XFD,H$1+$B15,H$2+$A15-$A$11))</f>
      </c>
      <c r="I15" s="2">
        <f>IF(INDEX('計画表'!$A:$XFD,I$1+$B15,I$2+$A15-$A$11)=0,"",INDEX('計画表'!$A:$XFD,I$1+$B15,I$2+$A15-$A$11))</f>
      </c>
      <c r="J15" s="2">
        <f>IF(INDEX('計画表'!$A:$XFD,J$1+$B15,J$2+$A15-$A$11)=0,"",INDEX('計画表'!$A:$XFD,J$1+$B15,J$2+$A15-$A$11))</f>
      </c>
      <c r="K15" s="2">
        <f>IF(INDEX('計画表'!$A:$XFD,K$1+$B15,K$2+$A15-$A$11)=0,"",INDEX('計画表'!$A:$XFD,K$1+$B15,K$2+$A15-$A$11))</f>
      </c>
      <c r="L15" s="2">
        <f>IF(INDEX('計画表'!$A:$XFD,L$1+$B15,L$2+$A15-$A$11)=0,"",INDEX('計画表'!$A:$XFD,L$1+$B15,L$2+$A15-$A$11))</f>
      </c>
      <c r="M15">
        <f>IF(LEN(C15&amp;D15&amp;E15&amp;F15&amp;G15&amp;H15&amp;I15&amp;J15&amp;K15&amp;L15),MAX(M$10:M14)+1,"")</f>
      </c>
      <c r="N15">
        <f t="shared" si="0"/>
        <v>48</v>
      </c>
    </row>
    <row r="16" spans="1:14" ht="13.5">
      <c r="A16" s="1">
        <f aca="true" t="shared" si="1" ref="A16:A59">A15+(B16=1)</f>
        <v>41483</v>
      </c>
      <c r="B16" s="57">
        <f aca="true" t="shared" si="2" ref="B16:B59">IF(B15+1=8,1,B15+1)</f>
        <v>6</v>
      </c>
      <c r="C16" s="2">
        <f>IF(INDEX('計画表'!$A:$XFD,C$1+$B16,C$2+$A16-$A$11)=0,"",INDEX('計画表'!$A:$XFD,C$1+$B16,C$2+$A16-$A$11))</f>
      </c>
      <c r="D16" s="2">
        <f>IF(INDEX('計画表'!$A:$XFD,D$1+$B16,D$2+$A16-$A$11)=0,"",INDEX('計画表'!$A:$XFD,D$1+$B16,D$2+$A16-$A$11))</f>
      </c>
      <c r="E16" s="2">
        <f>IF(INDEX('計画表'!$A:$XFD,E$1+$B16,E$2+$A16-$A$11)=0,"",INDEX('計画表'!$A:$XFD,E$1+$B16,E$2+$A16-$A$11))</f>
      </c>
      <c r="F16" s="2">
        <f>IF(INDEX('計画表'!$A:$XFD,F$1+$B16,F$2+$A16-$A$11)=0,"",INDEX('計画表'!$A:$XFD,F$1+$B16,F$2+$A16-$A$11))</f>
      </c>
      <c r="G16" s="2">
        <f>IF(INDEX('計画表'!$A:$XFD,G$1+$B16,G$2+$A16-$A$11)=0,"",INDEX('計画表'!$A:$XFD,G$1+$B16,G$2+$A16-$A$11))</f>
      </c>
      <c r="H16" s="2">
        <f>IF(INDEX('計画表'!$A:$XFD,H$1+$B16,H$2+$A16-$A$11)=0,"",INDEX('計画表'!$A:$XFD,H$1+$B16,H$2+$A16-$A$11))</f>
      </c>
      <c r="I16" s="2">
        <f>IF(INDEX('計画表'!$A:$XFD,I$1+$B16,I$2+$A16-$A$11)=0,"",INDEX('計画表'!$A:$XFD,I$1+$B16,I$2+$A16-$A$11))</f>
      </c>
      <c r="J16" s="2">
        <f>IF(INDEX('計画表'!$A:$XFD,J$1+$B16,J$2+$A16-$A$11)=0,"",INDEX('計画表'!$A:$XFD,J$1+$B16,J$2+$A16-$A$11))</f>
      </c>
      <c r="K16" s="2">
        <f>IF(INDEX('計画表'!$A:$XFD,K$1+$B16,K$2+$A16-$A$11)=0,"",INDEX('計画表'!$A:$XFD,K$1+$B16,K$2+$A16-$A$11))</f>
      </c>
      <c r="L16" s="2">
        <f>IF(INDEX('計画表'!$A:$XFD,L$1+$B16,L$2+$A16-$A$11)=0,"",INDEX('計画表'!$A:$XFD,L$1+$B16,L$2+$A16-$A$11))</f>
      </c>
      <c r="M16">
        <f>IF(LEN(C16&amp;D16&amp;E16&amp;F16&amp;G16&amp;H16&amp;I16&amp;J16&amp;K16&amp;L16),MAX(M$10:M15)+1,"")</f>
      </c>
      <c r="N16">
        <f t="shared" si="0"/>
        <v>50</v>
      </c>
    </row>
    <row r="17" spans="1:14" ht="13.5">
      <c r="A17" s="1">
        <f t="shared" si="1"/>
        <v>41483</v>
      </c>
      <c r="B17" s="57">
        <f t="shared" si="2"/>
        <v>7</v>
      </c>
      <c r="C17" s="2">
        <f>IF(INDEX('計画表'!$A:$XFD,C$1+$B17,C$2+$A17-$A$11)=0,"",INDEX('計画表'!$A:$XFD,C$1+$B17,C$2+$A17-$A$11))</f>
      </c>
      <c r="D17" s="2">
        <f>IF(INDEX('計画表'!$A:$XFD,D$1+$B17,D$2+$A17-$A$11)=0,"",INDEX('計画表'!$A:$XFD,D$1+$B17,D$2+$A17-$A$11))</f>
      </c>
      <c r="E17" s="2">
        <f>IF(INDEX('計画表'!$A:$XFD,E$1+$B17,E$2+$A17-$A$11)=0,"",INDEX('計画表'!$A:$XFD,E$1+$B17,E$2+$A17-$A$11))</f>
      </c>
      <c r="F17" s="2">
        <f>IF(INDEX('計画表'!$A:$XFD,F$1+$B17,F$2+$A17-$A$11)=0,"",INDEX('計画表'!$A:$XFD,F$1+$B17,F$2+$A17-$A$11))</f>
      </c>
      <c r="G17" s="2">
        <f>IF(INDEX('計画表'!$A:$XFD,G$1+$B17,G$2+$A17-$A$11)=0,"",INDEX('計画表'!$A:$XFD,G$1+$B17,G$2+$A17-$A$11))</f>
      </c>
      <c r="H17" s="2">
        <f>IF(INDEX('計画表'!$A:$XFD,H$1+$B17,H$2+$A17-$A$11)=0,"",INDEX('計画表'!$A:$XFD,H$1+$B17,H$2+$A17-$A$11))</f>
      </c>
      <c r="I17" s="2">
        <f>IF(INDEX('計画表'!$A:$XFD,I$1+$B17,I$2+$A17-$A$11)=0,"",INDEX('計画表'!$A:$XFD,I$1+$B17,I$2+$A17-$A$11))</f>
      </c>
      <c r="J17" s="2">
        <f>IF(INDEX('計画表'!$A:$XFD,J$1+$B17,J$2+$A17-$A$11)=0,"",INDEX('計画表'!$A:$XFD,J$1+$B17,J$2+$A17-$A$11))</f>
      </c>
      <c r="K17" s="2">
        <f>IF(INDEX('計画表'!$A:$XFD,K$1+$B17,K$2+$A17-$A$11)=0,"",INDEX('計画表'!$A:$XFD,K$1+$B17,K$2+$A17-$A$11))</f>
      </c>
      <c r="L17" s="2">
        <f>IF(INDEX('計画表'!$A:$XFD,L$1+$B17,L$2+$A17-$A$11)=0,"",INDEX('計画表'!$A:$XFD,L$1+$B17,L$2+$A17-$A$11))</f>
      </c>
      <c r="M17">
        <f>IF(LEN(C17&amp;D17&amp;E17&amp;F17&amp;G17&amp;H17&amp;I17&amp;J17&amp;K17&amp;L17),MAX(M$10:M16)+1,"")</f>
      </c>
      <c r="N17">
        <f t="shared" si="0"/>
      </c>
    </row>
    <row r="18" spans="1:14" ht="13.5">
      <c r="A18" s="1">
        <f t="shared" si="1"/>
        <v>41484</v>
      </c>
      <c r="B18" s="57">
        <f t="shared" si="2"/>
        <v>1</v>
      </c>
      <c r="C18" s="2">
        <f>IF(INDEX('計画表'!$A:$XFD,C$1+$B18,C$2+$A18-$A$11)=0,"",INDEX('計画表'!$A:$XFD,C$1+$B18,C$2+$A18-$A$11))</f>
      </c>
      <c r="D18" s="2">
        <f>IF(INDEX('計画表'!$A:$XFD,D$1+$B18,D$2+$A18-$A$11)=0,"",INDEX('計画表'!$A:$XFD,D$1+$B18,D$2+$A18-$A$11))</f>
      </c>
      <c r="E18" s="2">
        <f>IF(INDEX('計画表'!$A:$XFD,E$1+$B18,E$2+$A18-$A$11)=0,"",INDEX('計画表'!$A:$XFD,E$1+$B18,E$2+$A18-$A$11))</f>
      </c>
      <c r="F18" s="2">
        <f>IF(INDEX('計画表'!$A:$XFD,F$1+$B18,F$2+$A18-$A$11)=0,"",INDEX('計画表'!$A:$XFD,F$1+$B18,F$2+$A18-$A$11))</f>
      </c>
      <c r="G18" s="2">
        <f>IF(INDEX('計画表'!$A:$XFD,G$1+$B18,G$2+$A18-$A$11)=0,"",INDEX('計画表'!$A:$XFD,G$1+$B18,G$2+$A18-$A$11))</f>
      </c>
      <c r="H18" s="2">
        <f>IF(INDEX('計画表'!$A:$XFD,H$1+$B18,H$2+$A18-$A$11)=0,"",INDEX('計画表'!$A:$XFD,H$1+$B18,H$2+$A18-$A$11))</f>
      </c>
      <c r="I18" s="2">
        <f>IF(INDEX('計画表'!$A:$XFD,I$1+$B18,I$2+$A18-$A$11)=0,"",INDEX('計画表'!$A:$XFD,I$1+$B18,I$2+$A18-$A$11))</f>
      </c>
      <c r="J18" s="2">
        <f>IF(INDEX('計画表'!$A:$XFD,J$1+$B18,J$2+$A18-$A$11)=0,"",INDEX('計画表'!$A:$XFD,J$1+$B18,J$2+$A18-$A$11))</f>
      </c>
      <c r="K18" s="2">
        <f>IF(INDEX('計画表'!$A:$XFD,K$1+$B18,K$2+$A18-$A$11)=0,"",INDEX('計画表'!$A:$XFD,K$1+$B18,K$2+$A18-$A$11))</f>
      </c>
      <c r="L18" s="2">
        <f>IF(INDEX('計画表'!$A:$XFD,L$1+$B18,L$2+$A18-$A$11)=0,"",INDEX('計画表'!$A:$XFD,L$1+$B18,L$2+$A18-$A$11))</f>
      </c>
      <c r="M18">
        <f>IF(LEN(C18&amp;D18&amp;E18&amp;F18&amp;G18&amp;H18&amp;I18&amp;J18&amp;K18&amp;L18),MAX(M$10:M17)+1,"")</f>
      </c>
      <c r="N18">
        <f t="shared" si="0"/>
      </c>
    </row>
    <row r="19" spans="1:14" ht="13.5">
      <c r="A19" s="1">
        <f t="shared" si="1"/>
        <v>41484</v>
      </c>
      <c r="B19" s="57">
        <f t="shared" si="2"/>
        <v>2</v>
      </c>
      <c r="C19" s="2">
        <f>IF(INDEX('計画表'!$A:$XFD,C$1+$B19,C$2+$A19-$A$11)=0,"",INDEX('計画表'!$A:$XFD,C$1+$B19,C$2+$A19-$A$11))</f>
      </c>
      <c r="D19" s="2" t="str">
        <f>IF(INDEX('計画表'!$A:$XFD,D$1+$B19,D$2+$A19-$A$11)=0,"",INDEX('計画表'!$A:$XFD,D$1+$B19,D$2+$A19-$A$11))</f>
        <v>A</v>
      </c>
      <c r="E19" s="2" t="str">
        <f>IF(INDEX('計画表'!$A:$XFD,E$1+$B19,E$2+$A19-$A$11)=0,"",INDEX('計画表'!$A:$XFD,E$1+$B19,E$2+$A19-$A$11))</f>
        <v>B</v>
      </c>
      <c r="F19" s="2">
        <f>IF(INDEX('計画表'!$A:$XFD,F$1+$B19,F$2+$A19-$A$11)=0,"",INDEX('計画表'!$A:$XFD,F$1+$B19,F$2+$A19-$A$11))</f>
      </c>
      <c r="G19" s="2" t="str">
        <f>IF(INDEX('計画表'!$A:$XFD,G$1+$B19,G$2+$A19-$A$11)=0,"",INDEX('計画表'!$A:$XFD,G$1+$B19,G$2+$A19-$A$11))</f>
        <v>C</v>
      </c>
      <c r="H19" s="2">
        <f>IF(INDEX('計画表'!$A:$XFD,H$1+$B19,H$2+$A19-$A$11)=0,"",INDEX('計画表'!$A:$XFD,H$1+$B19,H$2+$A19-$A$11))</f>
      </c>
      <c r="I19" s="2" t="str">
        <f>IF(INDEX('計画表'!$A:$XFD,I$1+$B19,I$2+$A19-$A$11)=0,"",INDEX('計画表'!$A:$XFD,I$1+$B19,I$2+$A19-$A$11))</f>
        <v>D</v>
      </c>
      <c r="J19" s="2" t="str">
        <f>IF(INDEX('計画表'!$A:$XFD,J$1+$B19,J$2+$A19-$A$11)=0,"",INDEX('計画表'!$A:$XFD,J$1+$B19,J$2+$A19-$A$11))</f>
        <v>E</v>
      </c>
      <c r="K19" s="2">
        <f>IF(INDEX('計画表'!$A:$XFD,K$1+$B19,K$2+$A19-$A$11)=0,"",INDEX('計画表'!$A:$XFD,K$1+$B19,K$2+$A19-$A$11))</f>
      </c>
      <c r="L19" s="2">
        <f>IF(INDEX('計画表'!$A:$XFD,L$1+$B19,L$2+$A19-$A$11)=0,"",INDEX('計画表'!$A:$XFD,L$1+$B19,L$2+$A19-$A$11))</f>
      </c>
      <c r="M19">
        <f>IF(LEN(C19&amp;D19&amp;E19&amp;F19&amp;G19&amp;H19&amp;I19&amp;J19&amp;K19&amp;L19),MAX(M$10:M18)+1,"")</f>
        <v>1</v>
      </c>
      <c r="N19">
        <f t="shared" si="0"/>
      </c>
    </row>
    <row r="20" spans="1:14" ht="13.5">
      <c r="A20" s="1">
        <f t="shared" si="1"/>
        <v>41484</v>
      </c>
      <c r="B20" s="57">
        <f t="shared" si="2"/>
        <v>3</v>
      </c>
      <c r="C20" s="2">
        <f>IF(INDEX('計画表'!$A:$XFD,C$1+$B20,C$2+$A20-$A$11)=0,"",INDEX('計画表'!$A:$XFD,C$1+$B20,C$2+$A20-$A$11))</f>
      </c>
      <c r="D20" s="2">
        <f>IF(INDEX('計画表'!$A:$XFD,D$1+$B20,D$2+$A20-$A$11)=0,"",INDEX('計画表'!$A:$XFD,D$1+$B20,D$2+$A20-$A$11))</f>
      </c>
      <c r="E20" s="2">
        <f>IF(INDEX('計画表'!$A:$XFD,E$1+$B20,E$2+$A20-$A$11)=0,"",INDEX('計画表'!$A:$XFD,E$1+$B20,E$2+$A20-$A$11))</f>
      </c>
      <c r="F20" s="2">
        <f>IF(INDEX('計画表'!$A:$XFD,F$1+$B20,F$2+$A20-$A$11)=0,"",INDEX('計画表'!$A:$XFD,F$1+$B20,F$2+$A20-$A$11))</f>
      </c>
      <c r="G20" s="2">
        <f>IF(INDEX('計画表'!$A:$XFD,G$1+$B20,G$2+$A20-$A$11)=0,"",INDEX('計画表'!$A:$XFD,G$1+$B20,G$2+$A20-$A$11))</f>
      </c>
      <c r="H20" s="2">
        <f>IF(INDEX('計画表'!$A:$XFD,H$1+$B20,H$2+$A20-$A$11)=0,"",INDEX('計画表'!$A:$XFD,H$1+$B20,H$2+$A20-$A$11))</f>
      </c>
      <c r="I20" s="2">
        <f>IF(INDEX('計画表'!$A:$XFD,I$1+$B20,I$2+$A20-$A$11)=0,"",INDEX('計画表'!$A:$XFD,I$1+$B20,I$2+$A20-$A$11))</f>
      </c>
      <c r="J20" s="2">
        <f>IF(INDEX('計画表'!$A:$XFD,J$1+$B20,J$2+$A20-$A$11)=0,"",INDEX('計画表'!$A:$XFD,J$1+$B20,J$2+$A20-$A$11))</f>
      </c>
      <c r="K20" s="2">
        <f>IF(INDEX('計画表'!$A:$XFD,K$1+$B20,K$2+$A20-$A$11)=0,"",INDEX('計画表'!$A:$XFD,K$1+$B20,K$2+$A20-$A$11))</f>
      </c>
      <c r="L20" s="2">
        <f>IF(INDEX('計画表'!$A:$XFD,L$1+$B20,L$2+$A20-$A$11)=0,"",INDEX('計画表'!$A:$XFD,L$1+$B20,L$2+$A20-$A$11))</f>
      </c>
      <c r="M20">
        <f>IF(LEN(C20&amp;D20&amp;E20&amp;F20&amp;G20&amp;H20&amp;I20&amp;J20&amp;K20&amp;L20),MAX(M$10:M19)+1,"")</f>
      </c>
      <c r="N20">
        <f t="shared" si="0"/>
      </c>
    </row>
    <row r="21" spans="1:14" ht="13.5">
      <c r="A21" s="1">
        <f t="shared" si="1"/>
        <v>41484</v>
      </c>
      <c r="B21" s="57">
        <f t="shared" si="2"/>
        <v>4</v>
      </c>
      <c r="C21" s="2" t="str">
        <f>IF(INDEX('計画表'!$A:$XFD,C$1+$B21,C$2+$A21-$A$11)=0,"",INDEX('計画表'!$A:$XFD,C$1+$B21,C$2+$A21-$A$11))</f>
        <v>B</v>
      </c>
      <c r="D21" s="2" t="str">
        <f>IF(INDEX('計画表'!$A:$XFD,D$1+$B21,D$2+$A21-$A$11)=0,"",INDEX('計画表'!$A:$XFD,D$1+$B21,D$2+$A21-$A$11))</f>
        <v>C</v>
      </c>
      <c r="E21" s="2">
        <f>IF(INDEX('計画表'!$A:$XFD,E$1+$B21,E$2+$A21-$A$11)=0,"",INDEX('計画表'!$A:$XFD,E$1+$B21,E$2+$A21-$A$11))</f>
      </c>
      <c r="F21" s="2">
        <f>IF(INDEX('計画表'!$A:$XFD,F$1+$B21,F$2+$A21-$A$11)=0,"",INDEX('計画表'!$A:$XFD,F$1+$B21,F$2+$A21-$A$11))</f>
      </c>
      <c r="G21" s="2" t="str">
        <f>IF(INDEX('計画表'!$A:$XFD,G$1+$B21,G$2+$A21-$A$11)=0,"",INDEX('計画表'!$A:$XFD,G$1+$B21,G$2+$A21-$A$11))</f>
        <v>D</v>
      </c>
      <c r="H21" s="2" t="str">
        <f>IF(INDEX('計画表'!$A:$XFD,H$1+$B21,H$2+$A21-$A$11)=0,"",INDEX('計画表'!$A:$XFD,H$1+$B21,H$2+$A21-$A$11))</f>
        <v>E</v>
      </c>
      <c r="I21" s="2">
        <f>IF(INDEX('計画表'!$A:$XFD,I$1+$B21,I$2+$A21-$A$11)=0,"",INDEX('計画表'!$A:$XFD,I$1+$B21,I$2+$A21-$A$11))</f>
      </c>
      <c r="J21" s="2">
        <f>IF(INDEX('計画表'!$A:$XFD,J$1+$B21,J$2+$A21-$A$11)=0,"",INDEX('計画表'!$A:$XFD,J$1+$B21,J$2+$A21-$A$11))</f>
      </c>
      <c r="K21" s="2">
        <f>IF(INDEX('計画表'!$A:$XFD,K$1+$B21,K$2+$A21-$A$11)=0,"",INDEX('計画表'!$A:$XFD,K$1+$B21,K$2+$A21-$A$11))</f>
      </c>
      <c r="L21" s="2" t="str">
        <f>IF(INDEX('計画表'!$A:$XFD,L$1+$B21,L$2+$A21-$A$11)=0,"",INDEX('計画表'!$A:$XFD,L$1+$B21,L$2+$A21-$A$11))</f>
        <v>A</v>
      </c>
      <c r="M21">
        <f>IF(LEN(C21&amp;D21&amp;E21&amp;F21&amp;G21&amp;H21&amp;I21&amp;J21&amp;K21&amp;L21),MAX(M$10:M20)+1,"")</f>
        <v>2</v>
      </c>
      <c r="N21">
        <f t="shared" si="0"/>
      </c>
    </row>
    <row r="22" spans="1:14" ht="13.5">
      <c r="A22" s="1">
        <f t="shared" si="1"/>
        <v>41484</v>
      </c>
      <c r="B22" s="57">
        <f t="shared" si="2"/>
        <v>5</v>
      </c>
      <c r="C22" s="2">
        <f>IF(INDEX('計画表'!$A:$XFD,C$1+$B22,C$2+$A22-$A$11)=0,"",INDEX('計画表'!$A:$XFD,C$1+$B22,C$2+$A22-$A$11))</f>
      </c>
      <c r="D22" s="2">
        <f>IF(INDEX('計画表'!$A:$XFD,D$1+$B22,D$2+$A22-$A$11)=0,"",INDEX('計画表'!$A:$XFD,D$1+$B22,D$2+$A22-$A$11))</f>
      </c>
      <c r="E22" s="2">
        <f>IF(INDEX('計画表'!$A:$XFD,E$1+$B22,E$2+$A22-$A$11)=0,"",INDEX('計画表'!$A:$XFD,E$1+$B22,E$2+$A22-$A$11))</f>
      </c>
      <c r="F22" s="2">
        <f>IF(INDEX('計画表'!$A:$XFD,F$1+$B22,F$2+$A22-$A$11)=0,"",INDEX('計画表'!$A:$XFD,F$1+$B22,F$2+$A22-$A$11))</f>
      </c>
      <c r="G22" s="2">
        <f>IF(INDEX('計画表'!$A:$XFD,G$1+$B22,G$2+$A22-$A$11)=0,"",INDEX('計画表'!$A:$XFD,G$1+$B22,G$2+$A22-$A$11))</f>
      </c>
      <c r="H22" s="2">
        <f>IF(INDEX('計画表'!$A:$XFD,H$1+$B22,H$2+$A22-$A$11)=0,"",INDEX('計画表'!$A:$XFD,H$1+$B22,H$2+$A22-$A$11))</f>
      </c>
      <c r="I22" s="2">
        <f>IF(INDEX('計画表'!$A:$XFD,I$1+$B22,I$2+$A22-$A$11)=0,"",INDEX('計画表'!$A:$XFD,I$1+$B22,I$2+$A22-$A$11))</f>
      </c>
      <c r="J22" s="2">
        <f>IF(INDEX('計画表'!$A:$XFD,J$1+$B22,J$2+$A22-$A$11)=0,"",INDEX('計画表'!$A:$XFD,J$1+$B22,J$2+$A22-$A$11))</f>
      </c>
      <c r="K22" s="2">
        <f>IF(INDEX('計画表'!$A:$XFD,K$1+$B22,K$2+$A22-$A$11)=0,"",INDEX('計画表'!$A:$XFD,K$1+$B22,K$2+$A22-$A$11))</f>
      </c>
      <c r="L22" s="2">
        <f>IF(INDEX('計画表'!$A:$XFD,L$1+$B22,L$2+$A22-$A$11)=0,"",INDEX('計画表'!$A:$XFD,L$1+$B22,L$2+$A22-$A$11))</f>
      </c>
      <c r="M22">
        <f>IF(LEN(C22&amp;D22&amp;E22&amp;F22&amp;G22&amp;H22&amp;I22&amp;J22&amp;K22&amp;L22),MAX(M$10:M21)+1,"")</f>
      </c>
      <c r="N22">
        <f t="shared" si="0"/>
      </c>
    </row>
    <row r="23" spans="1:14" ht="13.5">
      <c r="A23" s="1">
        <f t="shared" si="1"/>
        <v>41484</v>
      </c>
      <c r="B23" s="57">
        <f t="shared" si="2"/>
        <v>6</v>
      </c>
      <c r="C23" s="2">
        <f>IF(INDEX('計画表'!$A:$XFD,C$1+$B23,C$2+$A23-$A$11)=0,"",INDEX('計画表'!$A:$XFD,C$1+$B23,C$2+$A23-$A$11))</f>
      </c>
      <c r="D23" s="2">
        <f>IF(INDEX('計画表'!$A:$XFD,D$1+$B23,D$2+$A23-$A$11)=0,"",INDEX('計画表'!$A:$XFD,D$1+$B23,D$2+$A23-$A$11))</f>
      </c>
      <c r="E23" s="2">
        <f>IF(INDEX('計画表'!$A:$XFD,E$1+$B23,E$2+$A23-$A$11)=0,"",INDEX('計画表'!$A:$XFD,E$1+$B23,E$2+$A23-$A$11))</f>
      </c>
      <c r="F23" s="2">
        <f>IF(INDEX('計画表'!$A:$XFD,F$1+$B23,F$2+$A23-$A$11)=0,"",INDEX('計画表'!$A:$XFD,F$1+$B23,F$2+$A23-$A$11))</f>
      </c>
      <c r="G23" s="2">
        <f>IF(INDEX('計画表'!$A:$XFD,G$1+$B23,G$2+$A23-$A$11)=0,"",INDEX('計画表'!$A:$XFD,G$1+$B23,G$2+$A23-$A$11))</f>
      </c>
      <c r="H23" s="2">
        <f>IF(INDEX('計画表'!$A:$XFD,H$1+$B23,H$2+$A23-$A$11)=0,"",INDEX('計画表'!$A:$XFD,H$1+$B23,H$2+$A23-$A$11))</f>
      </c>
      <c r="I23" s="2">
        <f>IF(INDEX('計画表'!$A:$XFD,I$1+$B23,I$2+$A23-$A$11)=0,"",INDEX('計画表'!$A:$XFD,I$1+$B23,I$2+$A23-$A$11))</f>
      </c>
      <c r="J23" s="2">
        <f>IF(INDEX('計画表'!$A:$XFD,J$1+$B23,J$2+$A23-$A$11)=0,"",INDEX('計画表'!$A:$XFD,J$1+$B23,J$2+$A23-$A$11))</f>
      </c>
      <c r="K23" s="2">
        <f>IF(INDEX('計画表'!$A:$XFD,K$1+$B23,K$2+$A23-$A$11)=0,"",INDEX('計画表'!$A:$XFD,K$1+$B23,K$2+$A23-$A$11))</f>
      </c>
      <c r="L23" s="2">
        <f>IF(INDEX('計画表'!$A:$XFD,L$1+$B23,L$2+$A23-$A$11)=0,"",INDEX('計画表'!$A:$XFD,L$1+$B23,L$2+$A23-$A$11))</f>
      </c>
      <c r="M23">
        <f>IF(LEN(C23&amp;D23&amp;E23&amp;F23&amp;G23&amp;H23&amp;I23&amp;J23&amp;K23&amp;L23),MAX(M$10:M22)+1,"")</f>
      </c>
      <c r="N23">
        <f t="shared" si="0"/>
      </c>
    </row>
    <row r="24" spans="1:14" ht="13.5">
      <c r="A24" s="1">
        <f t="shared" si="1"/>
        <v>41484</v>
      </c>
      <c r="B24" s="57">
        <f t="shared" si="2"/>
        <v>7</v>
      </c>
      <c r="C24" s="2">
        <f>IF(INDEX('計画表'!$A:$XFD,C$1+$B24,C$2+$A24-$A$11)=0,"",INDEX('計画表'!$A:$XFD,C$1+$B24,C$2+$A24-$A$11))</f>
      </c>
      <c r="D24" s="2" t="str">
        <f>IF(INDEX('計画表'!$A:$XFD,D$1+$B24,D$2+$A24-$A$11)=0,"",INDEX('計画表'!$A:$XFD,D$1+$B24,D$2+$A24-$A$11))</f>
        <v>B</v>
      </c>
      <c r="E24" s="2" t="str">
        <f>IF(INDEX('計画表'!$A:$XFD,E$1+$B24,E$2+$A24-$A$11)=0,"",INDEX('計画表'!$A:$XFD,E$1+$B24,E$2+$A24-$A$11))</f>
        <v>C</v>
      </c>
      <c r="F24" s="2">
        <f>IF(INDEX('計画表'!$A:$XFD,F$1+$B24,F$2+$A24-$A$11)=0,"",INDEX('計画表'!$A:$XFD,F$1+$B24,F$2+$A24-$A$11))</f>
      </c>
      <c r="G24" s="2">
        <f>IF(INDEX('計画表'!$A:$XFD,G$1+$B24,G$2+$A24-$A$11)=0,"",INDEX('計画表'!$A:$XFD,G$1+$B24,G$2+$A24-$A$11))</f>
      </c>
      <c r="H24" s="2">
        <f>IF(INDEX('計画表'!$A:$XFD,H$1+$B24,H$2+$A24-$A$11)=0,"",INDEX('計画表'!$A:$XFD,H$1+$B24,H$2+$A24-$A$11))</f>
      </c>
      <c r="I24" s="2" t="str">
        <f>IF(INDEX('計画表'!$A:$XFD,I$1+$B24,I$2+$A24-$A$11)=0,"",INDEX('計画表'!$A:$XFD,I$1+$B24,I$2+$A24-$A$11))</f>
        <v>D</v>
      </c>
      <c r="J24" s="2" t="str">
        <f>IF(INDEX('計画表'!$A:$XFD,J$1+$B24,J$2+$A24-$A$11)=0,"",INDEX('計画表'!$A:$XFD,J$1+$B24,J$2+$A24-$A$11))</f>
        <v>E</v>
      </c>
      <c r="K24" s="2">
        <f>IF(INDEX('計画表'!$A:$XFD,K$1+$B24,K$2+$A24-$A$11)=0,"",INDEX('計画表'!$A:$XFD,K$1+$B24,K$2+$A24-$A$11))</f>
      </c>
      <c r="L24" s="2">
        <f>IF(INDEX('計画表'!$A:$XFD,L$1+$B24,L$2+$A24-$A$11)=0,"",INDEX('計画表'!$A:$XFD,L$1+$B24,L$2+$A24-$A$11))</f>
      </c>
      <c r="M24">
        <f>IF(LEN(C24&amp;D24&amp;E24&amp;F24&amp;G24&amp;H24&amp;I24&amp;J24&amp;K24&amp;L24),MAX(M$10:M23)+1,"")</f>
        <v>3</v>
      </c>
      <c r="N24">
        <f t="shared" si="0"/>
      </c>
    </row>
    <row r="25" spans="1:14" ht="13.5">
      <c r="A25" s="1">
        <f t="shared" si="1"/>
        <v>41485</v>
      </c>
      <c r="B25" s="57">
        <f t="shared" si="2"/>
        <v>1</v>
      </c>
      <c r="C25" s="2">
        <f>IF(INDEX('計画表'!$A:$XFD,C$1+$B25,C$2+$A25-$A$11)=0,"",INDEX('計画表'!$A:$XFD,C$1+$B25,C$2+$A25-$A$11))</f>
      </c>
      <c r="D25" s="2">
        <f>IF(INDEX('計画表'!$A:$XFD,D$1+$B25,D$2+$A25-$A$11)=0,"",INDEX('計画表'!$A:$XFD,D$1+$B25,D$2+$A25-$A$11))</f>
      </c>
      <c r="E25" s="2">
        <f>IF(INDEX('計画表'!$A:$XFD,E$1+$B25,E$2+$A25-$A$11)=0,"",INDEX('計画表'!$A:$XFD,E$1+$B25,E$2+$A25-$A$11))</f>
      </c>
      <c r="F25" s="2">
        <f>IF(INDEX('計画表'!$A:$XFD,F$1+$B25,F$2+$A25-$A$11)=0,"",INDEX('計画表'!$A:$XFD,F$1+$B25,F$2+$A25-$A$11))</f>
      </c>
      <c r="G25" s="2">
        <f>IF(INDEX('計画表'!$A:$XFD,G$1+$B25,G$2+$A25-$A$11)=0,"",INDEX('計画表'!$A:$XFD,G$1+$B25,G$2+$A25-$A$11))</f>
      </c>
      <c r="H25" s="2">
        <f>IF(INDEX('計画表'!$A:$XFD,H$1+$B25,H$2+$A25-$A$11)=0,"",INDEX('計画表'!$A:$XFD,H$1+$B25,H$2+$A25-$A$11))</f>
      </c>
      <c r="I25" s="2">
        <f>IF(INDEX('計画表'!$A:$XFD,I$1+$B25,I$2+$A25-$A$11)=0,"",INDEX('計画表'!$A:$XFD,I$1+$B25,I$2+$A25-$A$11))</f>
      </c>
      <c r="J25" s="2">
        <f>IF(INDEX('計画表'!$A:$XFD,J$1+$B25,J$2+$A25-$A$11)=0,"",INDEX('計画表'!$A:$XFD,J$1+$B25,J$2+$A25-$A$11))</f>
      </c>
      <c r="K25" s="2">
        <f>IF(INDEX('計画表'!$A:$XFD,K$1+$B25,K$2+$A25-$A$11)=0,"",INDEX('計画表'!$A:$XFD,K$1+$B25,K$2+$A25-$A$11))</f>
      </c>
      <c r="L25" s="2">
        <f>IF(INDEX('計画表'!$A:$XFD,L$1+$B25,L$2+$A25-$A$11)=0,"",INDEX('計画表'!$A:$XFD,L$1+$B25,L$2+$A25-$A$11))</f>
      </c>
      <c r="M25">
        <f>IF(LEN(C25&amp;D25&amp;E25&amp;F25&amp;G25&amp;H25&amp;I25&amp;J25&amp;K25&amp;L25),MAX(M$10:M24)+1,"")</f>
      </c>
      <c r="N25">
        <f t="shared" si="0"/>
      </c>
    </row>
    <row r="26" spans="1:14" ht="13.5">
      <c r="A26" s="1">
        <f t="shared" si="1"/>
        <v>41485</v>
      </c>
      <c r="B26" s="57">
        <f t="shared" si="2"/>
        <v>2</v>
      </c>
      <c r="C26" s="2">
        <f>IF(INDEX('計画表'!$A:$XFD,C$1+$B26,C$2+$A26-$A$11)=0,"",INDEX('計画表'!$A:$XFD,C$1+$B26,C$2+$A26-$A$11))</f>
      </c>
      <c r="D26" s="2">
        <f>IF(INDEX('計画表'!$A:$XFD,D$1+$B26,D$2+$A26-$A$11)=0,"",INDEX('計画表'!$A:$XFD,D$1+$B26,D$2+$A26-$A$11))</f>
      </c>
      <c r="E26" s="2">
        <f>IF(INDEX('計画表'!$A:$XFD,E$1+$B26,E$2+$A26-$A$11)=0,"",INDEX('計画表'!$A:$XFD,E$1+$B26,E$2+$A26-$A$11))</f>
      </c>
      <c r="F26" s="2">
        <f>IF(INDEX('計画表'!$A:$XFD,F$1+$B26,F$2+$A26-$A$11)=0,"",INDEX('計画表'!$A:$XFD,F$1+$B26,F$2+$A26-$A$11))</f>
      </c>
      <c r="G26" s="2">
        <f>IF(INDEX('計画表'!$A:$XFD,G$1+$B26,G$2+$A26-$A$11)=0,"",INDEX('計画表'!$A:$XFD,G$1+$B26,G$2+$A26-$A$11))</f>
      </c>
      <c r="H26" s="2">
        <f>IF(INDEX('計画表'!$A:$XFD,H$1+$B26,H$2+$A26-$A$11)=0,"",INDEX('計画表'!$A:$XFD,H$1+$B26,H$2+$A26-$A$11))</f>
      </c>
      <c r="I26" s="2">
        <f>IF(INDEX('計画表'!$A:$XFD,I$1+$B26,I$2+$A26-$A$11)=0,"",INDEX('計画表'!$A:$XFD,I$1+$B26,I$2+$A26-$A$11))</f>
      </c>
      <c r="J26" s="2">
        <f>IF(INDEX('計画表'!$A:$XFD,J$1+$B26,J$2+$A26-$A$11)=0,"",INDEX('計画表'!$A:$XFD,J$1+$B26,J$2+$A26-$A$11))</f>
      </c>
      <c r="K26" s="2">
        <f>IF(INDEX('計画表'!$A:$XFD,K$1+$B26,K$2+$A26-$A$11)=0,"",INDEX('計画表'!$A:$XFD,K$1+$B26,K$2+$A26-$A$11))</f>
      </c>
      <c r="L26" s="2">
        <f>IF(INDEX('計画表'!$A:$XFD,L$1+$B26,L$2+$A26-$A$11)=0,"",INDEX('計画表'!$A:$XFD,L$1+$B26,L$2+$A26-$A$11))</f>
      </c>
      <c r="M26">
        <f>IF(LEN(C26&amp;D26&amp;E26&amp;F26&amp;G26&amp;H26&amp;I26&amp;J26&amp;K26&amp;L26),MAX(M$10:M25)+1,"")</f>
      </c>
      <c r="N26">
        <f t="shared" si="0"/>
      </c>
    </row>
    <row r="27" spans="1:14" ht="13.5">
      <c r="A27" s="1">
        <f t="shared" si="1"/>
        <v>41485</v>
      </c>
      <c r="B27" s="57">
        <f t="shared" si="2"/>
        <v>3</v>
      </c>
      <c r="C27" s="2">
        <f>IF(INDEX('計画表'!$A:$XFD,C$1+$B27,C$2+$A27-$A$11)=0,"",INDEX('計画表'!$A:$XFD,C$1+$B27,C$2+$A27-$A$11))</f>
      </c>
      <c r="D27" s="2">
        <f>IF(INDEX('計画表'!$A:$XFD,D$1+$B27,D$2+$A27-$A$11)=0,"",INDEX('計画表'!$A:$XFD,D$1+$B27,D$2+$A27-$A$11))</f>
      </c>
      <c r="E27" s="2">
        <f>IF(INDEX('計画表'!$A:$XFD,E$1+$B27,E$2+$A27-$A$11)=0,"",INDEX('計画表'!$A:$XFD,E$1+$B27,E$2+$A27-$A$11))</f>
      </c>
      <c r="F27" s="2">
        <f>IF(INDEX('計画表'!$A:$XFD,F$1+$B27,F$2+$A27-$A$11)=0,"",INDEX('計画表'!$A:$XFD,F$1+$B27,F$2+$A27-$A$11))</f>
      </c>
      <c r="G27" s="2">
        <f>IF(INDEX('計画表'!$A:$XFD,G$1+$B27,G$2+$A27-$A$11)=0,"",INDEX('計画表'!$A:$XFD,G$1+$B27,G$2+$A27-$A$11))</f>
      </c>
      <c r="H27" s="2">
        <f>IF(INDEX('計画表'!$A:$XFD,H$1+$B27,H$2+$A27-$A$11)=0,"",INDEX('計画表'!$A:$XFD,H$1+$B27,H$2+$A27-$A$11))</f>
      </c>
      <c r="I27" s="2">
        <f>IF(INDEX('計画表'!$A:$XFD,I$1+$B27,I$2+$A27-$A$11)=0,"",INDEX('計画表'!$A:$XFD,I$1+$B27,I$2+$A27-$A$11))</f>
      </c>
      <c r="J27" s="2">
        <f>IF(INDEX('計画表'!$A:$XFD,J$1+$B27,J$2+$A27-$A$11)=0,"",INDEX('計画表'!$A:$XFD,J$1+$B27,J$2+$A27-$A$11))</f>
      </c>
      <c r="K27" s="2">
        <f>IF(INDEX('計画表'!$A:$XFD,K$1+$B27,K$2+$A27-$A$11)=0,"",INDEX('計画表'!$A:$XFD,K$1+$B27,K$2+$A27-$A$11))</f>
      </c>
      <c r="L27" s="2">
        <f>IF(INDEX('計画表'!$A:$XFD,L$1+$B27,L$2+$A27-$A$11)=0,"",INDEX('計画表'!$A:$XFD,L$1+$B27,L$2+$A27-$A$11))</f>
      </c>
      <c r="M27">
        <f>IF(LEN(C27&amp;D27&amp;E27&amp;F27&amp;G27&amp;H27&amp;I27&amp;J27&amp;K27&amp;L27),MAX(M$10:M26)+1,"")</f>
      </c>
      <c r="N27">
        <f t="shared" si="0"/>
      </c>
    </row>
    <row r="28" spans="1:14" ht="13.5">
      <c r="A28" s="1">
        <f t="shared" si="1"/>
        <v>41485</v>
      </c>
      <c r="B28" s="57">
        <f t="shared" si="2"/>
        <v>4</v>
      </c>
      <c r="C28" s="2">
        <f>IF(INDEX('計画表'!$A:$XFD,C$1+$B28,C$2+$A28-$A$11)=0,"",INDEX('計画表'!$A:$XFD,C$1+$B28,C$2+$A28-$A$11))</f>
      </c>
      <c r="D28" s="2">
        <f>IF(INDEX('計画表'!$A:$XFD,D$1+$B28,D$2+$A28-$A$11)=0,"",INDEX('計画表'!$A:$XFD,D$1+$B28,D$2+$A28-$A$11))</f>
      </c>
      <c r="E28" s="2">
        <f>IF(INDEX('計画表'!$A:$XFD,E$1+$B28,E$2+$A28-$A$11)=0,"",INDEX('計画表'!$A:$XFD,E$1+$B28,E$2+$A28-$A$11))</f>
      </c>
      <c r="F28" s="2">
        <f>IF(INDEX('計画表'!$A:$XFD,F$1+$B28,F$2+$A28-$A$11)=0,"",INDEX('計画表'!$A:$XFD,F$1+$B28,F$2+$A28-$A$11))</f>
      </c>
      <c r="G28" s="2">
        <f>IF(INDEX('計画表'!$A:$XFD,G$1+$B28,G$2+$A28-$A$11)=0,"",INDEX('計画表'!$A:$XFD,G$1+$B28,G$2+$A28-$A$11))</f>
      </c>
      <c r="H28" s="2">
        <f>IF(INDEX('計画表'!$A:$XFD,H$1+$B28,H$2+$A28-$A$11)=0,"",INDEX('計画表'!$A:$XFD,H$1+$B28,H$2+$A28-$A$11))</f>
      </c>
      <c r="I28" s="2">
        <f>IF(INDEX('計画表'!$A:$XFD,I$1+$B28,I$2+$A28-$A$11)=0,"",INDEX('計画表'!$A:$XFD,I$1+$B28,I$2+$A28-$A$11))</f>
      </c>
      <c r="J28" s="2">
        <f>IF(INDEX('計画表'!$A:$XFD,J$1+$B28,J$2+$A28-$A$11)=0,"",INDEX('計画表'!$A:$XFD,J$1+$B28,J$2+$A28-$A$11))</f>
      </c>
      <c r="K28" s="2">
        <f>IF(INDEX('計画表'!$A:$XFD,K$1+$B28,K$2+$A28-$A$11)=0,"",INDEX('計画表'!$A:$XFD,K$1+$B28,K$2+$A28-$A$11))</f>
      </c>
      <c r="L28" s="2">
        <f>IF(INDEX('計画表'!$A:$XFD,L$1+$B28,L$2+$A28-$A$11)=0,"",INDEX('計画表'!$A:$XFD,L$1+$B28,L$2+$A28-$A$11))</f>
      </c>
      <c r="M28">
        <f>IF(LEN(C28&amp;D28&amp;E28&amp;F28&amp;G28&amp;H28&amp;I28&amp;J28&amp;K28&amp;L28),MAX(M$10:M27)+1,"")</f>
      </c>
      <c r="N28">
        <f t="shared" si="0"/>
      </c>
    </row>
    <row r="29" spans="1:14" ht="13.5">
      <c r="A29" s="1">
        <f t="shared" si="1"/>
        <v>41485</v>
      </c>
      <c r="B29" s="57">
        <f t="shared" si="2"/>
        <v>5</v>
      </c>
      <c r="C29" s="2">
        <f>IF(INDEX('計画表'!$A:$XFD,C$1+$B29,C$2+$A29-$A$11)=0,"",INDEX('計画表'!$A:$XFD,C$1+$B29,C$2+$A29-$A$11))</f>
      </c>
      <c r="D29" s="2">
        <f>IF(INDEX('計画表'!$A:$XFD,D$1+$B29,D$2+$A29-$A$11)=0,"",INDEX('計画表'!$A:$XFD,D$1+$B29,D$2+$A29-$A$11))</f>
      </c>
      <c r="E29" s="2">
        <f>IF(INDEX('計画表'!$A:$XFD,E$1+$B29,E$2+$A29-$A$11)=0,"",INDEX('計画表'!$A:$XFD,E$1+$B29,E$2+$A29-$A$11))</f>
      </c>
      <c r="F29" s="2">
        <f>IF(INDEX('計画表'!$A:$XFD,F$1+$B29,F$2+$A29-$A$11)=0,"",INDEX('計画表'!$A:$XFD,F$1+$B29,F$2+$A29-$A$11))</f>
      </c>
      <c r="G29" s="2">
        <f>IF(INDEX('計画表'!$A:$XFD,G$1+$B29,G$2+$A29-$A$11)=0,"",INDEX('計画表'!$A:$XFD,G$1+$B29,G$2+$A29-$A$11))</f>
      </c>
      <c r="H29" s="2">
        <f>IF(INDEX('計画表'!$A:$XFD,H$1+$B29,H$2+$A29-$A$11)=0,"",INDEX('計画表'!$A:$XFD,H$1+$B29,H$2+$A29-$A$11))</f>
      </c>
      <c r="I29" s="2">
        <f>IF(INDEX('計画表'!$A:$XFD,I$1+$B29,I$2+$A29-$A$11)=0,"",INDEX('計画表'!$A:$XFD,I$1+$B29,I$2+$A29-$A$11))</f>
      </c>
      <c r="J29" s="2">
        <f>IF(INDEX('計画表'!$A:$XFD,J$1+$B29,J$2+$A29-$A$11)=0,"",INDEX('計画表'!$A:$XFD,J$1+$B29,J$2+$A29-$A$11))</f>
      </c>
      <c r="K29" s="2">
        <f>IF(INDEX('計画表'!$A:$XFD,K$1+$B29,K$2+$A29-$A$11)=0,"",INDEX('計画表'!$A:$XFD,K$1+$B29,K$2+$A29-$A$11))</f>
      </c>
      <c r="L29" s="2">
        <f>IF(INDEX('計画表'!$A:$XFD,L$1+$B29,L$2+$A29-$A$11)=0,"",INDEX('計画表'!$A:$XFD,L$1+$B29,L$2+$A29-$A$11))</f>
      </c>
      <c r="M29">
        <f>IF(LEN(C29&amp;D29&amp;E29&amp;F29&amp;G29&amp;H29&amp;I29&amp;J29&amp;K29&amp;L29),MAX(M$10:M28)+1,"")</f>
      </c>
      <c r="N29">
        <f t="shared" si="0"/>
      </c>
    </row>
    <row r="30" spans="1:14" ht="13.5">
      <c r="A30" s="1">
        <f t="shared" si="1"/>
        <v>41485</v>
      </c>
      <c r="B30" s="57">
        <f t="shared" si="2"/>
        <v>6</v>
      </c>
      <c r="C30" s="2">
        <f>IF(INDEX('計画表'!$A:$XFD,C$1+$B30,C$2+$A30-$A$11)=0,"",INDEX('計画表'!$A:$XFD,C$1+$B30,C$2+$A30-$A$11))</f>
      </c>
      <c r="D30" s="2">
        <f>IF(INDEX('計画表'!$A:$XFD,D$1+$B30,D$2+$A30-$A$11)=0,"",INDEX('計画表'!$A:$XFD,D$1+$B30,D$2+$A30-$A$11))</f>
      </c>
      <c r="E30" s="2">
        <f>IF(INDEX('計画表'!$A:$XFD,E$1+$B30,E$2+$A30-$A$11)=0,"",INDEX('計画表'!$A:$XFD,E$1+$B30,E$2+$A30-$A$11))</f>
      </c>
      <c r="F30" s="2">
        <f>IF(INDEX('計画表'!$A:$XFD,F$1+$B30,F$2+$A30-$A$11)=0,"",INDEX('計画表'!$A:$XFD,F$1+$B30,F$2+$A30-$A$11))</f>
      </c>
      <c r="G30" s="2">
        <f>IF(INDEX('計画表'!$A:$XFD,G$1+$B30,G$2+$A30-$A$11)=0,"",INDEX('計画表'!$A:$XFD,G$1+$B30,G$2+$A30-$A$11))</f>
      </c>
      <c r="H30" s="2">
        <f>IF(INDEX('計画表'!$A:$XFD,H$1+$B30,H$2+$A30-$A$11)=0,"",INDEX('計画表'!$A:$XFD,H$1+$B30,H$2+$A30-$A$11))</f>
      </c>
      <c r="I30" s="2">
        <f>IF(INDEX('計画表'!$A:$XFD,I$1+$B30,I$2+$A30-$A$11)=0,"",INDEX('計画表'!$A:$XFD,I$1+$B30,I$2+$A30-$A$11))</f>
      </c>
      <c r="J30" s="2">
        <f>IF(INDEX('計画表'!$A:$XFD,J$1+$B30,J$2+$A30-$A$11)=0,"",INDEX('計画表'!$A:$XFD,J$1+$B30,J$2+$A30-$A$11))</f>
      </c>
      <c r="K30" s="2">
        <f>IF(INDEX('計画表'!$A:$XFD,K$1+$B30,K$2+$A30-$A$11)=0,"",INDEX('計画表'!$A:$XFD,K$1+$B30,K$2+$A30-$A$11))</f>
      </c>
      <c r="L30" s="2">
        <f>IF(INDEX('計画表'!$A:$XFD,L$1+$B30,L$2+$A30-$A$11)=0,"",INDEX('計画表'!$A:$XFD,L$1+$B30,L$2+$A30-$A$11))</f>
      </c>
      <c r="M30">
        <f>IF(LEN(C30&amp;D30&amp;E30&amp;F30&amp;G30&amp;H30&amp;I30&amp;J30&amp;K30&amp;L30),MAX(M$10:M29)+1,"")</f>
      </c>
      <c r="N30">
        <f t="shared" si="0"/>
      </c>
    </row>
    <row r="31" spans="1:14" ht="13.5">
      <c r="A31" s="1">
        <f t="shared" si="1"/>
        <v>41485</v>
      </c>
      <c r="B31" s="57">
        <f t="shared" si="2"/>
        <v>7</v>
      </c>
      <c r="C31" s="2">
        <f>IF(INDEX('計画表'!$A:$XFD,C$1+$B31,C$2+$A31-$A$11)=0,"",INDEX('計画表'!$A:$XFD,C$1+$B31,C$2+$A31-$A$11))</f>
      </c>
      <c r="D31" s="2">
        <f>IF(INDEX('計画表'!$A:$XFD,D$1+$B31,D$2+$A31-$A$11)=0,"",INDEX('計画表'!$A:$XFD,D$1+$B31,D$2+$A31-$A$11))</f>
      </c>
      <c r="E31" s="2">
        <f>IF(INDEX('計画表'!$A:$XFD,E$1+$B31,E$2+$A31-$A$11)=0,"",INDEX('計画表'!$A:$XFD,E$1+$B31,E$2+$A31-$A$11))</f>
      </c>
      <c r="F31" s="2">
        <f>IF(INDEX('計画表'!$A:$XFD,F$1+$B31,F$2+$A31-$A$11)=0,"",INDEX('計画表'!$A:$XFD,F$1+$B31,F$2+$A31-$A$11))</f>
      </c>
      <c r="G31" s="2">
        <f>IF(INDEX('計画表'!$A:$XFD,G$1+$B31,G$2+$A31-$A$11)=0,"",INDEX('計画表'!$A:$XFD,G$1+$B31,G$2+$A31-$A$11))</f>
      </c>
      <c r="H31" s="2">
        <f>IF(INDEX('計画表'!$A:$XFD,H$1+$B31,H$2+$A31-$A$11)=0,"",INDEX('計画表'!$A:$XFD,H$1+$B31,H$2+$A31-$A$11))</f>
      </c>
      <c r="I31" s="2">
        <f>IF(INDEX('計画表'!$A:$XFD,I$1+$B31,I$2+$A31-$A$11)=0,"",INDEX('計画表'!$A:$XFD,I$1+$B31,I$2+$A31-$A$11))</f>
      </c>
      <c r="J31" s="2">
        <f>IF(INDEX('計画表'!$A:$XFD,J$1+$B31,J$2+$A31-$A$11)=0,"",INDEX('計画表'!$A:$XFD,J$1+$B31,J$2+$A31-$A$11))</f>
      </c>
      <c r="K31" s="2">
        <f>IF(INDEX('計画表'!$A:$XFD,K$1+$B31,K$2+$A31-$A$11)=0,"",INDEX('計画表'!$A:$XFD,K$1+$B31,K$2+$A31-$A$11))</f>
      </c>
      <c r="L31" s="2">
        <f>IF(INDEX('計画表'!$A:$XFD,L$1+$B31,L$2+$A31-$A$11)=0,"",INDEX('計画表'!$A:$XFD,L$1+$B31,L$2+$A31-$A$11))</f>
      </c>
      <c r="M31">
        <f>IF(LEN(C31&amp;D31&amp;E31&amp;F31&amp;G31&amp;H31&amp;I31&amp;J31&amp;K31&amp;L31),MAX(M$10:M30)+1,"")</f>
      </c>
      <c r="N31">
        <f t="shared" si="0"/>
      </c>
    </row>
    <row r="32" spans="1:14" ht="13.5">
      <c r="A32" s="1">
        <f t="shared" si="1"/>
        <v>41486</v>
      </c>
      <c r="B32" s="57">
        <f t="shared" si="2"/>
        <v>1</v>
      </c>
      <c r="C32" s="2">
        <f>IF(INDEX('計画表'!$A:$XFD,C$1+$B32,C$2+$A32-$A$11)=0,"",INDEX('計画表'!$A:$XFD,C$1+$B32,C$2+$A32-$A$11))</f>
      </c>
      <c r="D32" s="2">
        <f>IF(INDEX('計画表'!$A:$XFD,D$1+$B32,D$2+$A32-$A$11)=0,"",INDEX('計画表'!$A:$XFD,D$1+$B32,D$2+$A32-$A$11))</f>
      </c>
      <c r="E32" s="2">
        <f>IF(INDEX('計画表'!$A:$XFD,E$1+$B32,E$2+$A32-$A$11)=0,"",INDEX('計画表'!$A:$XFD,E$1+$B32,E$2+$A32-$A$11))</f>
      </c>
      <c r="F32" s="2">
        <f>IF(INDEX('計画表'!$A:$XFD,F$1+$B32,F$2+$A32-$A$11)=0,"",INDEX('計画表'!$A:$XFD,F$1+$B32,F$2+$A32-$A$11))</f>
      </c>
      <c r="G32" s="2">
        <f>IF(INDEX('計画表'!$A:$XFD,G$1+$B32,G$2+$A32-$A$11)=0,"",INDEX('計画表'!$A:$XFD,G$1+$B32,G$2+$A32-$A$11))</f>
      </c>
      <c r="H32" s="2">
        <f>IF(INDEX('計画表'!$A:$XFD,H$1+$B32,H$2+$A32-$A$11)=0,"",INDEX('計画表'!$A:$XFD,H$1+$B32,H$2+$A32-$A$11))</f>
      </c>
      <c r="I32" s="2">
        <f>IF(INDEX('計画表'!$A:$XFD,I$1+$B32,I$2+$A32-$A$11)=0,"",INDEX('計画表'!$A:$XFD,I$1+$B32,I$2+$A32-$A$11))</f>
      </c>
      <c r="J32" s="2">
        <f>IF(INDEX('計画表'!$A:$XFD,J$1+$B32,J$2+$A32-$A$11)=0,"",INDEX('計画表'!$A:$XFD,J$1+$B32,J$2+$A32-$A$11))</f>
      </c>
      <c r="K32" s="2">
        <f>IF(INDEX('計画表'!$A:$XFD,K$1+$B32,K$2+$A32-$A$11)=0,"",INDEX('計画表'!$A:$XFD,K$1+$B32,K$2+$A32-$A$11))</f>
      </c>
      <c r="L32" s="2">
        <f>IF(INDEX('計画表'!$A:$XFD,L$1+$B32,L$2+$A32-$A$11)=0,"",INDEX('計画表'!$A:$XFD,L$1+$B32,L$2+$A32-$A$11))</f>
      </c>
      <c r="M32">
        <f>IF(LEN(C32&amp;D32&amp;E32&amp;F32&amp;G32&amp;H32&amp;I32&amp;J32&amp;K32&amp;L32),MAX(M$10:M31)+1,"")</f>
      </c>
      <c r="N32">
        <f t="shared" si="0"/>
      </c>
    </row>
    <row r="33" spans="1:14" ht="13.5">
      <c r="A33" s="1">
        <f t="shared" si="1"/>
        <v>41486</v>
      </c>
      <c r="B33" s="57">
        <f t="shared" si="2"/>
        <v>2</v>
      </c>
      <c r="C33" s="2">
        <f>IF(INDEX('計画表'!$A:$XFD,C$1+$B33,C$2+$A33-$A$11)=0,"",INDEX('計画表'!$A:$XFD,C$1+$B33,C$2+$A33-$A$11))</f>
      </c>
      <c r="D33" s="2">
        <f>IF(INDEX('計画表'!$A:$XFD,D$1+$B33,D$2+$A33-$A$11)=0,"",INDEX('計画表'!$A:$XFD,D$1+$B33,D$2+$A33-$A$11))</f>
      </c>
      <c r="E33" s="2">
        <f>IF(INDEX('計画表'!$A:$XFD,E$1+$B33,E$2+$A33-$A$11)=0,"",INDEX('計画表'!$A:$XFD,E$1+$B33,E$2+$A33-$A$11))</f>
      </c>
      <c r="F33" s="2">
        <f>IF(INDEX('計画表'!$A:$XFD,F$1+$B33,F$2+$A33-$A$11)=0,"",INDEX('計画表'!$A:$XFD,F$1+$B33,F$2+$A33-$A$11))</f>
      </c>
      <c r="G33" s="2">
        <f>IF(INDEX('計画表'!$A:$XFD,G$1+$B33,G$2+$A33-$A$11)=0,"",INDEX('計画表'!$A:$XFD,G$1+$B33,G$2+$A33-$A$11))</f>
      </c>
      <c r="H33" s="2">
        <f>IF(INDEX('計画表'!$A:$XFD,H$1+$B33,H$2+$A33-$A$11)=0,"",INDEX('計画表'!$A:$XFD,H$1+$B33,H$2+$A33-$A$11))</f>
      </c>
      <c r="I33" s="2">
        <f>IF(INDEX('計画表'!$A:$XFD,I$1+$B33,I$2+$A33-$A$11)=0,"",INDEX('計画表'!$A:$XFD,I$1+$B33,I$2+$A33-$A$11))</f>
      </c>
      <c r="J33" s="2">
        <f>IF(INDEX('計画表'!$A:$XFD,J$1+$B33,J$2+$A33-$A$11)=0,"",INDEX('計画表'!$A:$XFD,J$1+$B33,J$2+$A33-$A$11))</f>
      </c>
      <c r="K33" s="2">
        <f>IF(INDEX('計画表'!$A:$XFD,K$1+$B33,K$2+$A33-$A$11)=0,"",INDEX('計画表'!$A:$XFD,K$1+$B33,K$2+$A33-$A$11))</f>
      </c>
      <c r="L33" s="2">
        <f>IF(INDEX('計画表'!$A:$XFD,L$1+$B33,L$2+$A33-$A$11)=0,"",INDEX('計画表'!$A:$XFD,L$1+$B33,L$2+$A33-$A$11))</f>
      </c>
      <c r="M33">
        <f>IF(LEN(C33&amp;D33&amp;E33&amp;F33&amp;G33&amp;H33&amp;I33&amp;J33&amp;K33&amp;L33),MAX(M$10:M32)+1,"")</f>
      </c>
      <c r="N33">
        <f t="shared" si="0"/>
      </c>
    </row>
    <row r="34" spans="1:14" ht="13.5">
      <c r="A34" s="1">
        <f t="shared" si="1"/>
        <v>41486</v>
      </c>
      <c r="B34" s="57">
        <f t="shared" si="2"/>
        <v>3</v>
      </c>
      <c r="C34" s="2">
        <f>IF(INDEX('計画表'!$A:$XFD,C$1+$B34,C$2+$A34-$A$11)=0,"",INDEX('計画表'!$A:$XFD,C$1+$B34,C$2+$A34-$A$11))</f>
      </c>
      <c r="D34" s="2">
        <f>IF(INDEX('計画表'!$A:$XFD,D$1+$B34,D$2+$A34-$A$11)=0,"",INDEX('計画表'!$A:$XFD,D$1+$B34,D$2+$A34-$A$11))</f>
      </c>
      <c r="E34" s="2">
        <f>IF(INDEX('計画表'!$A:$XFD,E$1+$B34,E$2+$A34-$A$11)=0,"",INDEX('計画表'!$A:$XFD,E$1+$B34,E$2+$A34-$A$11))</f>
      </c>
      <c r="F34" s="2">
        <f>IF(INDEX('計画表'!$A:$XFD,F$1+$B34,F$2+$A34-$A$11)=0,"",INDEX('計画表'!$A:$XFD,F$1+$B34,F$2+$A34-$A$11))</f>
      </c>
      <c r="G34" s="2">
        <f>IF(INDEX('計画表'!$A:$XFD,G$1+$B34,G$2+$A34-$A$11)=0,"",INDEX('計画表'!$A:$XFD,G$1+$B34,G$2+$A34-$A$11))</f>
      </c>
      <c r="H34" s="2">
        <f>IF(INDEX('計画表'!$A:$XFD,H$1+$B34,H$2+$A34-$A$11)=0,"",INDEX('計画表'!$A:$XFD,H$1+$B34,H$2+$A34-$A$11))</f>
      </c>
      <c r="I34" s="2">
        <f>IF(INDEX('計画表'!$A:$XFD,I$1+$B34,I$2+$A34-$A$11)=0,"",INDEX('計画表'!$A:$XFD,I$1+$B34,I$2+$A34-$A$11))</f>
      </c>
      <c r="J34" s="2">
        <f>IF(INDEX('計画表'!$A:$XFD,J$1+$B34,J$2+$A34-$A$11)=0,"",INDEX('計画表'!$A:$XFD,J$1+$B34,J$2+$A34-$A$11))</f>
      </c>
      <c r="K34" s="2">
        <f>IF(INDEX('計画表'!$A:$XFD,K$1+$B34,K$2+$A34-$A$11)=0,"",INDEX('計画表'!$A:$XFD,K$1+$B34,K$2+$A34-$A$11))</f>
      </c>
      <c r="L34" s="2">
        <f>IF(INDEX('計画表'!$A:$XFD,L$1+$B34,L$2+$A34-$A$11)=0,"",INDEX('計画表'!$A:$XFD,L$1+$B34,L$2+$A34-$A$11))</f>
      </c>
      <c r="M34">
        <f>IF(LEN(C34&amp;D34&amp;E34&amp;F34&amp;G34&amp;H34&amp;I34&amp;J34&amp;K34&amp;L34),MAX(M$10:M33)+1,"")</f>
      </c>
      <c r="N34">
        <f t="shared" si="0"/>
      </c>
    </row>
    <row r="35" spans="1:14" ht="13.5">
      <c r="A35" s="1">
        <f t="shared" si="1"/>
        <v>41486</v>
      </c>
      <c r="B35" s="57">
        <f t="shared" si="2"/>
        <v>4</v>
      </c>
      <c r="C35" s="2">
        <f>IF(INDEX('計画表'!$A:$XFD,C$1+$B35,C$2+$A35-$A$11)=0,"",INDEX('計画表'!$A:$XFD,C$1+$B35,C$2+$A35-$A$11))</f>
      </c>
      <c r="D35" s="2">
        <f>IF(INDEX('計画表'!$A:$XFD,D$1+$B35,D$2+$A35-$A$11)=0,"",INDEX('計画表'!$A:$XFD,D$1+$B35,D$2+$A35-$A$11))</f>
      </c>
      <c r="E35" s="2">
        <f>IF(INDEX('計画表'!$A:$XFD,E$1+$B35,E$2+$A35-$A$11)=0,"",INDEX('計画表'!$A:$XFD,E$1+$B35,E$2+$A35-$A$11))</f>
      </c>
      <c r="F35" s="2">
        <f>IF(INDEX('計画表'!$A:$XFD,F$1+$B35,F$2+$A35-$A$11)=0,"",INDEX('計画表'!$A:$XFD,F$1+$B35,F$2+$A35-$A$11))</f>
      </c>
      <c r="G35" s="2">
        <f>IF(INDEX('計画表'!$A:$XFD,G$1+$B35,G$2+$A35-$A$11)=0,"",INDEX('計画表'!$A:$XFD,G$1+$B35,G$2+$A35-$A$11))</f>
      </c>
      <c r="H35" s="2">
        <f>IF(INDEX('計画表'!$A:$XFD,H$1+$B35,H$2+$A35-$A$11)=0,"",INDEX('計画表'!$A:$XFD,H$1+$B35,H$2+$A35-$A$11))</f>
      </c>
      <c r="I35" s="2">
        <f>IF(INDEX('計画表'!$A:$XFD,I$1+$B35,I$2+$A35-$A$11)=0,"",INDEX('計画表'!$A:$XFD,I$1+$B35,I$2+$A35-$A$11))</f>
      </c>
      <c r="J35" s="2">
        <f>IF(INDEX('計画表'!$A:$XFD,J$1+$B35,J$2+$A35-$A$11)=0,"",INDEX('計画表'!$A:$XFD,J$1+$B35,J$2+$A35-$A$11))</f>
      </c>
      <c r="K35" s="2">
        <f>IF(INDEX('計画表'!$A:$XFD,K$1+$B35,K$2+$A35-$A$11)=0,"",INDEX('計画表'!$A:$XFD,K$1+$B35,K$2+$A35-$A$11))</f>
      </c>
      <c r="L35" s="2">
        <f>IF(INDEX('計画表'!$A:$XFD,L$1+$B35,L$2+$A35-$A$11)=0,"",INDEX('計画表'!$A:$XFD,L$1+$B35,L$2+$A35-$A$11))</f>
      </c>
      <c r="M35">
        <f>IF(LEN(C35&amp;D35&amp;E35&amp;F35&amp;G35&amp;H35&amp;I35&amp;J35&amp;K35&amp;L35),MAX(M$10:M34)+1,"")</f>
      </c>
      <c r="N35">
        <f t="shared" si="0"/>
      </c>
    </row>
    <row r="36" spans="1:14" ht="13.5">
      <c r="A36" s="1">
        <f t="shared" si="1"/>
        <v>41486</v>
      </c>
      <c r="B36" s="57">
        <f t="shared" si="2"/>
        <v>5</v>
      </c>
      <c r="C36" s="2">
        <f>IF(INDEX('計画表'!$A:$XFD,C$1+$B36,C$2+$A36-$A$11)=0,"",INDEX('計画表'!$A:$XFD,C$1+$B36,C$2+$A36-$A$11))</f>
      </c>
      <c r="D36" s="2">
        <f>IF(INDEX('計画表'!$A:$XFD,D$1+$B36,D$2+$A36-$A$11)=0,"",INDEX('計画表'!$A:$XFD,D$1+$B36,D$2+$A36-$A$11))</f>
      </c>
      <c r="E36" s="2">
        <f>IF(INDEX('計画表'!$A:$XFD,E$1+$B36,E$2+$A36-$A$11)=0,"",INDEX('計画表'!$A:$XFD,E$1+$B36,E$2+$A36-$A$11))</f>
      </c>
      <c r="F36" s="2">
        <f>IF(INDEX('計画表'!$A:$XFD,F$1+$B36,F$2+$A36-$A$11)=0,"",INDEX('計画表'!$A:$XFD,F$1+$B36,F$2+$A36-$A$11))</f>
      </c>
      <c r="G36" s="2">
        <f>IF(INDEX('計画表'!$A:$XFD,G$1+$B36,G$2+$A36-$A$11)=0,"",INDEX('計画表'!$A:$XFD,G$1+$B36,G$2+$A36-$A$11))</f>
      </c>
      <c r="H36" s="2">
        <f>IF(INDEX('計画表'!$A:$XFD,H$1+$B36,H$2+$A36-$A$11)=0,"",INDEX('計画表'!$A:$XFD,H$1+$B36,H$2+$A36-$A$11))</f>
      </c>
      <c r="I36" s="2">
        <f>IF(INDEX('計画表'!$A:$XFD,I$1+$B36,I$2+$A36-$A$11)=0,"",INDEX('計画表'!$A:$XFD,I$1+$B36,I$2+$A36-$A$11))</f>
      </c>
      <c r="J36" s="2">
        <f>IF(INDEX('計画表'!$A:$XFD,J$1+$B36,J$2+$A36-$A$11)=0,"",INDEX('計画表'!$A:$XFD,J$1+$B36,J$2+$A36-$A$11))</f>
      </c>
      <c r="K36" s="2">
        <f>IF(INDEX('計画表'!$A:$XFD,K$1+$B36,K$2+$A36-$A$11)=0,"",INDEX('計画表'!$A:$XFD,K$1+$B36,K$2+$A36-$A$11))</f>
      </c>
      <c r="L36" s="2">
        <f>IF(INDEX('計画表'!$A:$XFD,L$1+$B36,L$2+$A36-$A$11)=0,"",INDEX('計画表'!$A:$XFD,L$1+$B36,L$2+$A36-$A$11))</f>
      </c>
      <c r="M36">
        <f>IF(LEN(C36&amp;D36&amp;E36&amp;F36&amp;G36&amp;H36&amp;I36&amp;J36&amp;K36&amp;L36),MAX(M$10:M35)+1,"")</f>
      </c>
      <c r="N36">
        <f t="shared" si="0"/>
      </c>
    </row>
    <row r="37" spans="1:14" ht="13.5">
      <c r="A37" s="1">
        <f t="shared" si="1"/>
        <v>41486</v>
      </c>
      <c r="B37" s="57">
        <f t="shared" si="2"/>
        <v>6</v>
      </c>
      <c r="C37" s="2">
        <f>IF(INDEX('計画表'!$A:$XFD,C$1+$B37,C$2+$A37-$A$11)=0,"",INDEX('計画表'!$A:$XFD,C$1+$B37,C$2+$A37-$A$11))</f>
      </c>
      <c r="D37" s="2">
        <f>IF(INDEX('計画表'!$A:$XFD,D$1+$B37,D$2+$A37-$A$11)=0,"",INDEX('計画表'!$A:$XFD,D$1+$B37,D$2+$A37-$A$11))</f>
      </c>
      <c r="E37" s="2">
        <f>IF(INDEX('計画表'!$A:$XFD,E$1+$B37,E$2+$A37-$A$11)=0,"",INDEX('計画表'!$A:$XFD,E$1+$B37,E$2+$A37-$A$11))</f>
      </c>
      <c r="F37" s="2">
        <f>IF(INDEX('計画表'!$A:$XFD,F$1+$B37,F$2+$A37-$A$11)=0,"",INDEX('計画表'!$A:$XFD,F$1+$B37,F$2+$A37-$A$11))</f>
      </c>
      <c r="G37" s="2">
        <f>IF(INDEX('計画表'!$A:$XFD,G$1+$B37,G$2+$A37-$A$11)=0,"",INDEX('計画表'!$A:$XFD,G$1+$B37,G$2+$A37-$A$11))</f>
      </c>
      <c r="H37" s="2">
        <f>IF(INDEX('計画表'!$A:$XFD,H$1+$B37,H$2+$A37-$A$11)=0,"",INDEX('計画表'!$A:$XFD,H$1+$B37,H$2+$A37-$A$11))</f>
      </c>
      <c r="I37" s="2">
        <f>IF(INDEX('計画表'!$A:$XFD,I$1+$B37,I$2+$A37-$A$11)=0,"",INDEX('計画表'!$A:$XFD,I$1+$B37,I$2+$A37-$A$11))</f>
      </c>
      <c r="J37" s="2">
        <f>IF(INDEX('計画表'!$A:$XFD,J$1+$B37,J$2+$A37-$A$11)=0,"",INDEX('計画表'!$A:$XFD,J$1+$B37,J$2+$A37-$A$11))</f>
      </c>
      <c r="K37" s="2">
        <f>IF(INDEX('計画表'!$A:$XFD,K$1+$B37,K$2+$A37-$A$11)=0,"",INDEX('計画表'!$A:$XFD,K$1+$B37,K$2+$A37-$A$11))</f>
      </c>
      <c r="L37" s="2">
        <f>IF(INDEX('計画表'!$A:$XFD,L$1+$B37,L$2+$A37-$A$11)=0,"",INDEX('計画表'!$A:$XFD,L$1+$B37,L$2+$A37-$A$11))</f>
      </c>
      <c r="M37">
        <f>IF(LEN(C37&amp;D37&amp;E37&amp;F37&amp;G37&amp;H37&amp;I37&amp;J37&amp;K37&amp;L37),MAX(M$10:M36)+1,"")</f>
      </c>
      <c r="N37">
        <f t="shared" si="0"/>
      </c>
    </row>
    <row r="38" spans="1:14" ht="13.5">
      <c r="A38" s="1">
        <f t="shared" si="1"/>
        <v>41486</v>
      </c>
      <c r="B38" s="57">
        <f t="shared" si="2"/>
        <v>7</v>
      </c>
      <c r="C38" s="2">
        <f>IF(INDEX('計画表'!$A:$XFD,C$1+$B38,C$2+$A38-$A$11)=0,"",INDEX('計画表'!$A:$XFD,C$1+$B38,C$2+$A38-$A$11))</f>
      </c>
      <c r="D38" s="2">
        <f>IF(INDEX('計画表'!$A:$XFD,D$1+$B38,D$2+$A38-$A$11)=0,"",INDEX('計画表'!$A:$XFD,D$1+$B38,D$2+$A38-$A$11))</f>
      </c>
      <c r="E38" s="2">
        <f>IF(INDEX('計画表'!$A:$XFD,E$1+$B38,E$2+$A38-$A$11)=0,"",INDEX('計画表'!$A:$XFD,E$1+$B38,E$2+$A38-$A$11))</f>
      </c>
      <c r="F38" s="2">
        <f>IF(INDEX('計画表'!$A:$XFD,F$1+$B38,F$2+$A38-$A$11)=0,"",INDEX('計画表'!$A:$XFD,F$1+$B38,F$2+$A38-$A$11))</f>
      </c>
      <c r="G38" s="2">
        <f>IF(INDEX('計画表'!$A:$XFD,G$1+$B38,G$2+$A38-$A$11)=0,"",INDEX('計画表'!$A:$XFD,G$1+$B38,G$2+$A38-$A$11))</f>
      </c>
      <c r="H38" s="2">
        <f>IF(INDEX('計画表'!$A:$XFD,H$1+$B38,H$2+$A38-$A$11)=0,"",INDEX('計画表'!$A:$XFD,H$1+$B38,H$2+$A38-$A$11))</f>
      </c>
      <c r="I38" s="2">
        <f>IF(INDEX('計画表'!$A:$XFD,I$1+$B38,I$2+$A38-$A$11)=0,"",INDEX('計画表'!$A:$XFD,I$1+$B38,I$2+$A38-$A$11))</f>
      </c>
      <c r="J38" s="2">
        <f>IF(INDEX('計画表'!$A:$XFD,J$1+$B38,J$2+$A38-$A$11)=0,"",INDEX('計画表'!$A:$XFD,J$1+$B38,J$2+$A38-$A$11))</f>
      </c>
      <c r="K38" s="2">
        <f>IF(INDEX('計画表'!$A:$XFD,K$1+$B38,K$2+$A38-$A$11)=0,"",INDEX('計画表'!$A:$XFD,K$1+$B38,K$2+$A38-$A$11))</f>
      </c>
      <c r="L38" s="2">
        <f>IF(INDEX('計画表'!$A:$XFD,L$1+$B38,L$2+$A38-$A$11)=0,"",INDEX('計画表'!$A:$XFD,L$1+$B38,L$2+$A38-$A$11))</f>
      </c>
      <c r="M38">
        <f>IF(LEN(C38&amp;D38&amp;E38&amp;F38&amp;G38&amp;H38&amp;I38&amp;J38&amp;K38&amp;L38),MAX(M$10:M37)+1,"")</f>
      </c>
      <c r="N38">
        <f t="shared" si="0"/>
      </c>
    </row>
    <row r="39" spans="1:14" ht="13.5">
      <c r="A39" s="1">
        <f t="shared" si="1"/>
        <v>41487</v>
      </c>
      <c r="B39" s="57">
        <f t="shared" si="2"/>
        <v>1</v>
      </c>
      <c r="C39" s="2">
        <f>IF(INDEX('計画表'!$A:$XFD,C$1+$B39,C$2+$A39-$A$11)=0,"",INDEX('計画表'!$A:$XFD,C$1+$B39,C$2+$A39-$A$11))</f>
      </c>
      <c r="D39" s="2">
        <f>IF(INDEX('計画表'!$A:$XFD,D$1+$B39,D$2+$A39-$A$11)=0,"",INDEX('計画表'!$A:$XFD,D$1+$B39,D$2+$A39-$A$11))</f>
      </c>
      <c r="E39" s="2">
        <f>IF(INDEX('計画表'!$A:$XFD,E$1+$B39,E$2+$A39-$A$11)=0,"",INDEX('計画表'!$A:$XFD,E$1+$B39,E$2+$A39-$A$11))</f>
      </c>
      <c r="F39" s="2">
        <f>IF(INDEX('計画表'!$A:$XFD,F$1+$B39,F$2+$A39-$A$11)=0,"",INDEX('計画表'!$A:$XFD,F$1+$B39,F$2+$A39-$A$11))</f>
      </c>
      <c r="G39" s="2">
        <f>IF(INDEX('計画表'!$A:$XFD,G$1+$B39,G$2+$A39-$A$11)=0,"",INDEX('計画表'!$A:$XFD,G$1+$B39,G$2+$A39-$A$11))</f>
      </c>
      <c r="H39" s="2">
        <f>IF(INDEX('計画表'!$A:$XFD,H$1+$B39,H$2+$A39-$A$11)=0,"",INDEX('計画表'!$A:$XFD,H$1+$B39,H$2+$A39-$A$11))</f>
      </c>
      <c r="I39" s="2">
        <f>IF(INDEX('計画表'!$A:$XFD,I$1+$B39,I$2+$A39-$A$11)=0,"",INDEX('計画表'!$A:$XFD,I$1+$B39,I$2+$A39-$A$11))</f>
      </c>
      <c r="J39" s="2">
        <f>IF(INDEX('計画表'!$A:$XFD,J$1+$B39,J$2+$A39-$A$11)=0,"",INDEX('計画表'!$A:$XFD,J$1+$B39,J$2+$A39-$A$11))</f>
      </c>
      <c r="K39" s="2">
        <f>IF(INDEX('計画表'!$A:$XFD,K$1+$B39,K$2+$A39-$A$11)=0,"",INDEX('計画表'!$A:$XFD,K$1+$B39,K$2+$A39-$A$11))</f>
      </c>
      <c r="L39" s="2">
        <f>IF(INDEX('計画表'!$A:$XFD,L$1+$B39,L$2+$A39-$A$11)=0,"",INDEX('計画表'!$A:$XFD,L$1+$B39,L$2+$A39-$A$11))</f>
      </c>
      <c r="M39">
        <f>IF(LEN(C39&amp;D39&amp;E39&amp;F39&amp;G39&amp;H39&amp;I39&amp;J39&amp;K39&amp;L39),MAX(M$10:M38)+1,"")</f>
      </c>
      <c r="N39">
        <f t="shared" si="0"/>
      </c>
    </row>
    <row r="40" spans="1:14" ht="13.5">
      <c r="A40" s="1">
        <f t="shared" si="1"/>
        <v>41487</v>
      </c>
      <c r="B40" s="57">
        <f t="shared" si="2"/>
        <v>2</v>
      </c>
      <c r="C40" s="2">
        <f>IF(INDEX('計画表'!$A:$XFD,C$1+$B40,C$2+$A40-$A$11)=0,"",INDEX('計画表'!$A:$XFD,C$1+$B40,C$2+$A40-$A$11))</f>
      </c>
      <c r="D40" s="2">
        <f>IF(INDEX('計画表'!$A:$XFD,D$1+$B40,D$2+$A40-$A$11)=0,"",INDEX('計画表'!$A:$XFD,D$1+$B40,D$2+$A40-$A$11))</f>
      </c>
      <c r="E40" s="2">
        <f>IF(INDEX('計画表'!$A:$XFD,E$1+$B40,E$2+$A40-$A$11)=0,"",INDEX('計画表'!$A:$XFD,E$1+$B40,E$2+$A40-$A$11))</f>
      </c>
      <c r="F40" s="2">
        <f>IF(INDEX('計画表'!$A:$XFD,F$1+$B40,F$2+$A40-$A$11)=0,"",INDEX('計画表'!$A:$XFD,F$1+$B40,F$2+$A40-$A$11))</f>
      </c>
      <c r="G40" s="2">
        <f>IF(INDEX('計画表'!$A:$XFD,G$1+$B40,G$2+$A40-$A$11)=0,"",INDEX('計画表'!$A:$XFD,G$1+$B40,G$2+$A40-$A$11))</f>
      </c>
      <c r="H40" s="2">
        <f>IF(INDEX('計画表'!$A:$XFD,H$1+$B40,H$2+$A40-$A$11)=0,"",INDEX('計画表'!$A:$XFD,H$1+$B40,H$2+$A40-$A$11))</f>
      </c>
      <c r="I40" s="2">
        <f>IF(INDEX('計画表'!$A:$XFD,I$1+$B40,I$2+$A40-$A$11)=0,"",INDEX('計画表'!$A:$XFD,I$1+$B40,I$2+$A40-$A$11))</f>
      </c>
      <c r="J40" s="2">
        <f>IF(INDEX('計画表'!$A:$XFD,J$1+$B40,J$2+$A40-$A$11)=0,"",INDEX('計画表'!$A:$XFD,J$1+$B40,J$2+$A40-$A$11))</f>
      </c>
      <c r="K40" s="2">
        <f>IF(INDEX('計画表'!$A:$XFD,K$1+$B40,K$2+$A40-$A$11)=0,"",INDEX('計画表'!$A:$XFD,K$1+$B40,K$2+$A40-$A$11))</f>
      </c>
      <c r="L40" s="2">
        <f>IF(INDEX('計画表'!$A:$XFD,L$1+$B40,L$2+$A40-$A$11)=0,"",INDEX('計画表'!$A:$XFD,L$1+$B40,L$2+$A40-$A$11))</f>
      </c>
      <c r="M40">
        <f>IF(LEN(C40&amp;D40&amp;E40&amp;F40&amp;G40&amp;H40&amp;I40&amp;J40&amp;K40&amp;L40),MAX(M$10:M39)+1,"")</f>
      </c>
      <c r="N40">
        <f t="shared" si="0"/>
      </c>
    </row>
    <row r="41" spans="1:14" ht="13.5">
      <c r="A41" s="1">
        <f t="shared" si="1"/>
        <v>41487</v>
      </c>
      <c r="B41" s="57">
        <f t="shared" si="2"/>
        <v>3</v>
      </c>
      <c r="C41" s="2">
        <f>IF(INDEX('計画表'!$A:$XFD,C$1+$B41,C$2+$A41-$A$11)=0,"",INDEX('計画表'!$A:$XFD,C$1+$B41,C$2+$A41-$A$11))</f>
      </c>
      <c r="D41" s="2">
        <f>IF(INDEX('計画表'!$A:$XFD,D$1+$B41,D$2+$A41-$A$11)=0,"",INDEX('計画表'!$A:$XFD,D$1+$B41,D$2+$A41-$A$11))</f>
      </c>
      <c r="E41" s="2">
        <f>IF(INDEX('計画表'!$A:$XFD,E$1+$B41,E$2+$A41-$A$11)=0,"",INDEX('計画表'!$A:$XFD,E$1+$B41,E$2+$A41-$A$11))</f>
      </c>
      <c r="F41" s="2">
        <f>IF(INDEX('計画表'!$A:$XFD,F$1+$B41,F$2+$A41-$A$11)=0,"",INDEX('計画表'!$A:$XFD,F$1+$B41,F$2+$A41-$A$11))</f>
      </c>
      <c r="G41" s="2">
        <f>IF(INDEX('計画表'!$A:$XFD,G$1+$B41,G$2+$A41-$A$11)=0,"",INDEX('計画表'!$A:$XFD,G$1+$B41,G$2+$A41-$A$11))</f>
      </c>
      <c r="H41" s="2">
        <f>IF(INDEX('計画表'!$A:$XFD,H$1+$B41,H$2+$A41-$A$11)=0,"",INDEX('計画表'!$A:$XFD,H$1+$B41,H$2+$A41-$A$11))</f>
      </c>
      <c r="I41" s="2">
        <f>IF(INDEX('計画表'!$A:$XFD,I$1+$B41,I$2+$A41-$A$11)=0,"",INDEX('計画表'!$A:$XFD,I$1+$B41,I$2+$A41-$A$11))</f>
      </c>
      <c r="J41" s="2">
        <f>IF(INDEX('計画表'!$A:$XFD,J$1+$B41,J$2+$A41-$A$11)=0,"",INDEX('計画表'!$A:$XFD,J$1+$B41,J$2+$A41-$A$11))</f>
      </c>
      <c r="K41" s="2">
        <f>IF(INDEX('計画表'!$A:$XFD,K$1+$B41,K$2+$A41-$A$11)=0,"",INDEX('計画表'!$A:$XFD,K$1+$B41,K$2+$A41-$A$11))</f>
      </c>
      <c r="L41" s="2">
        <f>IF(INDEX('計画表'!$A:$XFD,L$1+$B41,L$2+$A41-$A$11)=0,"",INDEX('計画表'!$A:$XFD,L$1+$B41,L$2+$A41-$A$11))</f>
      </c>
      <c r="M41">
        <f>IF(LEN(C41&amp;D41&amp;E41&amp;F41&amp;G41&amp;H41&amp;I41&amp;J41&amp;K41&amp;L41),MAX(M$10:M40)+1,"")</f>
      </c>
      <c r="N41">
        <f t="shared" si="0"/>
      </c>
    </row>
    <row r="42" spans="1:14" ht="13.5">
      <c r="A42" s="1">
        <f t="shared" si="1"/>
        <v>41487</v>
      </c>
      <c r="B42" s="57">
        <f t="shared" si="2"/>
        <v>4</v>
      </c>
      <c r="C42" s="2">
        <f>IF(INDEX('計画表'!$A:$XFD,C$1+$B42,C$2+$A42-$A$11)=0,"",INDEX('計画表'!$A:$XFD,C$1+$B42,C$2+$A42-$A$11))</f>
      </c>
      <c r="D42" s="2">
        <f>IF(INDEX('計画表'!$A:$XFD,D$1+$B42,D$2+$A42-$A$11)=0,"",INDEX('計画表'!$A:$XFD,D$1+$B42,D$2+$A42-$A$11))</f>
      </c>
      <c r="E42" s="2">
        <f>IF(INDEX('計画表'!$A:$XFD,E$1+$B42,E$2+$A42-$A$11)=0,"",INDEX('計画表'!$A:$XFD,E$1+$B42,E$2+$A42-$A$11))</f>
      </c>
      <c r="F42" s="2">
        <f>IF(INDEX('計画表'!$A:$XFD,F$1+$B42,F$2+$A42-$A$11)=0,"",INDEX('計画表'!$A:$XFD,F$1+$B42,F$2+$A42-$A$11))</f>
      </c>
      <c r="G42" s="2">
        <f>IF(INDEX('計画表'!$A:$XFD,G$1+$B42,G$2+$A42-$A$11)=0,"",INDEX('計画表'!$A:$XFD,G$1+$B42,G$2+$A42-$A$11))</f>
      </c>
      <c r="H42" s="2">
        <f>IF(INDEX('計画表'!$A:$XFD,H$1+$B42,H$2+$A42-$A$11)=0,"",INDEX('計画表'!$A:$XFD,H$1+$B42,H$2+$A42-$A$11))</f>
      </c>
      <c r="I42" s="2">
        <f>IF(INDEX('計画表'!$A:$XFD,I$1+$B42,I$2+$A42-$A$11)=0,"",INDEX('計画表'!$A:$XFD,I$1+$B42,I$2+$A42-$A$11))</f>
      </c>
      <c r="J42" s="2">
        <f>IF(INDEX('計画表'!$A:$XFD,J$1+$B42,J$2+$A42-$A$11)=0,"",INDEX('計画表'!$A:$XFD,J$1+$B42,J$2+$A42-$A$11))</f>
      </c>
      <c r="K42" s="2">
        <f>IF(INDEX('計画表'!$A:$XFD,K$1+$B42,K$2+$A42-$A$11)=0,"",INDEX('計画表'!$A:$XFD,K$1+$B42,K$2+$A42-$A$11))</f>
      </c>
      <c r="L42" s="2">
        <f>IF(INDEX('計画表'!$A:$XFD,L$1+$B42,L$2+$A42-$A$11)=0,"",INDEX('計画表'!$A:$XFD,L$1+$B42,L$2+$A42-$A$11))</f>
      </c>
      <c r="M42">
        <f>IF(LEN(C42&amp;D42&amp;E42&amp;F42&amp;G42&amp;H42&amp;I42&amp;J42&amp;K42&amp;L42),MAX(M$10:M41)+1,"")</f>
      </c>
      <c r="N42">
        <f t="shared" si="0"/>
      </c>
    </row>
    <row r="43" spans="1:14" ht="13.5">
      <c r="A43" s="1">
        <f t="shared" si="1"/>
        <v>41487</v>
      </c>
      <c r="B43" s="57">
        <f t="shared" si="2"/>
        <v>5</v>
      </c>
      <c r="C43" s="2">
        <f>IF(INDEX('計画表'!$A:$XFD,C$1+$B43,C$2+$A43-$A$11)=0,"",INDEX('計画表'!$A:$XFD,C$1+$B43,C$2+$A43-$A$11))</f>
      </c>
      <c r="D43" s="2">
        <f>IF(INDEX('計画表'!$A:$XFD,D$1+$B43,D$2+$A43-$A$11)=0,"",INDEX('計画表'!$A:$XFD,D$1+$B43,D$2+$A43-$A$11))</f>
      </c>
      <c r="E43" s="2">
        <f>IF(INDEX('計画表'!$A:$XFD,E$1+$B43,E$2+$A43-$A$11)=0,"",INDEX('計画表'!$A:$XFD,E$1+$B43,E$2+$A43-$A$11))</f>
      </c>
      <c r="F43" s="2">
        <f>IF(INDEX('計画表'!$A:$XFD,F$1+$B43,F$2+$A43-$A$11)=0,"",INDEX('計画表'!$A:$XFD,F$1+$B43,F$2+$A43-$A$11))</f>
      </c>
      <c r="G43" s="2">
        <f>IF(INDEX('計画表'!$A:$XFD,G$1+$B43,G$2+$A43-$A$11)=0,"",INDEX('計画表'!$A:$XFD,G$1+$B43,G$2+$A43-$A$11))</f>
      </c>
      <c r="H43" s="2">
        <f>IF(INDEX('計画表'!$A:$XFD,H$1+$B43,H$2+$A43-$A$11)=0,"",INDEX('計画表'!$A:$XFD,H$1+$B43,H$2+$A43-$A$11))</f>
      </c>
      <c r="I43" s="2">
        <f>IF(INDEX('計画表'!$A:$XFD,I$1+$B43,I$2+$A43-$A$11)=0,"",INDEX('計画表'!$A:$XFD,I$1+$B43,I$2+$A43-$A$11))</f>
      </c>
      <c r="J43" s="2">
        <f>IF(INDEX('計画表'!$A:$XFD,J$1+$B43,J$2+$A43-$A$11)=0,"",INDEX('計画表'!$A:$XFD,J$1+$B43,J$2+$A43-$A$11))</f>
      </c>
      <c r="K43" s="2">
        <f>IF(INDEX('計画表'!$A:$XFD,K$1+$B43,K$2+$A43-$A$11)=0,"",INDEX('計画表'!$A:$XFD,K$1+$B43,K$2+$A43-$A$11))</f>
      </c>
      <c r="L43" s="2">
        <f>IF(INDEX('計画表'!$A:$XFD,L$1+$B43,L$2+$A43-$A$11)=0,"",INDEX('計画表'!$A:$XFD,L$1+$B43,L$2+$A43-$A$11))</f>
      </c>
      <c r="M43">
        <f>IF(LEN(C43&amp;D43&amp;E43&amp;F43&amp;G43&amp;H43&amp;I43&amp;J43&amp;K43&amp;L43),MAX(M$10:M42)+1,"")</f>
      </c>
      <c r="N43">
        <f t="shared" si="0"/>
      </c>
    </row>
    <row r="44" spans="1:14" ht="13.5">
      <c r="A44" s="1">
        <f t="shared" si="1"/>
        <v>41487</v>
      </c>
      <c r="B44" s="57">
        <f t="shared" si="2"/>
        <v>6</v>
      </c>
      <c r="C44" s="2">
        <f>IF(INDEX('計画表'!$A:$XFD,C$1+$B44,C$2+$A44-$A$11)=0,"",INDEX('計画表'!$A:$XFD,C$1+$B44,C$2+$A44-$A$11))</f>
      </c>
      <c r="D44" s="2">
        <f>IF(INDEX('計画表'!$A:$XFD,D$1+$B44,D$2+$A44-$A$11)=0,"",INDEX('計画表'!$A:$XFD,D$1+$B44,D$2+$A44-$A$11))</f>
      </c>
      <c r="E44" s="2">
        <f>IF(INDEX('計画表'!$A:$XFD,E$1+$B44,E$2+$A44-$A$11)=0,"",INDEX('計画表'!$A:$XFD,E$1+$B44,E$2+$A44-$A$11))</f>
      </c>
      <c r="F44" s="2">
        <f>IF(INDEX('計画表'!$A:$XFD,F$1+$B44,F$2+$A44-$A$11)=0,"",INDEX('計画表'!$A:$XFD,F$1+$B44,F$2+$A44-$A$11))</f>
      </c>
      <c r="G44" s="2">
        <f>IF(INDEX('計画表'!$A:$XFD,G$1+$B44,G$2+$A44-$A$11)=0,"",INDEX('計画表'!$A:$XFD,G$1+$B44,G$2+$A44-$A$11))</f>
      </c>
      <c r="H44" s="2">
        <f>IF(INDEX('計画表'!$A:$XFD,H$1+$B44,H$2+$A44-$A$11)=0,"",INDEX('計画表'!$A:$XFD,H$1+$B44,H$2+$A44-$A$11))</f>
      </c>
      <c r="I44" s="2">
        <f>IF(INDEX('計画表'!$A:$XFD,I$1+$B44,I$2+$A44-$A$11)=0,"",INDEX('計画表'!$A:$XFD,I$1+$B44,I$2+$A44-$A$11))</f>
      </c>
      <c r="J44" s="2">
        <f>IF(INDEX('計画表'!$A:$XFD,J$1+$B44,J$2+$A44-$A$11)=0,"",INDEX('計画表'!$A:$XFD,J$1+$B44,J$2+$A44-$A$11))</f>
      </c>
      <c r="K44" s="2">
        <f>IF(INDEX('計画表'!$A:$XFD,K$1+$B44,K$2+$A44-$A$11)=0,"",INDEX('計画表'!$A:$XFD,K$1+$B44,K$2+$A44-$A$11))</f>
      </c>
      <c r="L44" s="2">
        <f>IF(INDEX('計画表'!$A:$XFD,L$1+$B44,L$2+$A44-$A$11)=0,"",INDEX('計画表'!$A:$XFD,L$1+$B44,L$2+$A44-$A$11))</f>
      </c>
      <c r="M44">
        <f>IF(LEN(C44&amp;D44&amp;E44&amp;F44&amp;G44&amp;H44&amp;I44&amp;J44&amp;K44&amp;L44),MAX(M$10:M43)+1,"")</f>
      </c>
      <c r="N44">
        <f t="shared" si="0"/>
      </c>
    </row>
    <row r="45" spans="1:14" ht="13.5">
      <c r="A45" s="1">
        <f t="shared" si="1"/>
        <v>41487</v>
      </c>
      <c r="B45" s="57">
        <f t="shared" si="2"/>
        <v>7</v>
      </c>
      <c r="C45" s="2">
        <f>IF(INDEX('計画表'!$A:$XFD,C$1+$B45,C$2+$A45-$A$11)=0,"",INDEX('計画表'!$A:$XFD,C$1+$B45,C$2+$A45-$A$11))</f>
      </c>
      <c r="D45" s="2">
        <f>IF(INDEX('計画表'!$A:$XFD,D$1+$B45,D$2+$A45-$A$11)=0,"",INDEX('計画表'!$A:$XFD,D$1+$B45,D$2+$A45-$A$11))</f>
      </c>
      <c r="E45" s="2">
        <f>IF(INDEX('計画表'!$A:$XFD,E$1+$B45,E$2+$A45-$A$11)=0,"",INDEX('計画表'!$A:$XFD,E$1+$B45,E$2+$A45-$A$11))</f>
      </c>
      <c r="F45" s="2">
        <f>IF(INDEX('計画表'!$A:$XFD,F$1+$B45,F$2+$A45-$A$11)=0,"",INDEX('計画表'!$A:$XFD,F$1+$B45,F$2+$A45-$A$11))</f>
      </c>
      <c r="G45" s="2">
        <f>IF(INDEX('計画表'!$A:$XFD,G$1+$B45,G$2+$A45-$A$11)=0,"",INDEX('計画表'!$A:$XFD,G$1+$B45,G$2+$A45-$A$11))</f>
      </c>
      <c r="H45" s="2">
        <f>IF(INDEX('計画表'!$A:$XFD,H$1+$B45,H$2+$A45-$A$11)=0,"",INDEX('計画表'!$A:$XFD,H$1+$B45,H$2+$A45-$A$11))</f>
      </c>
      <c r="I45" s="2">
        <f>IF(INDEX('計画表'!$A:$XFD,I$1+$B45,I$2+$A45-$A$11)=0,"",INDEX('計画表'!$A:$XFD,I$1+$B45,I$2+$A45-$A$11))</f>
      </c>
      <c r="J45" s="2">
        <f>IF(INDEX('計画表'!$A:$XFD,J$1+$B45,J$2+$A45-$A$11)=0,"",INDEX('計画表'!$A:$XFD,J$1+$B45,J$2+$A45-$A$11))</f>
      </c>
      <c r="K45" s="2">
        <f>IF(INDEX('計画表'!$A:$XFD,K$1+$B45,K$2+$A45-$A$11)=0,"",INDEX('計画表'!$A:$XFD,K$1+$B45,K$2+$A45-$A$11))</f>
      </c>
      <c r="L45" s="2">
        <f>IF(INDEX('計画表'!$A:$XFD,L$1+$B45,L$2+$A45-$A$11)=0,"",INDEX('計画表'!$A:$XFD,L$1+$B45,L$2+$A45-$A$11))</f>
      </c>
      <c r="M45">
        <f>IF(LEN(C45&amp;D45&amp;E45&amp;F45&amp;G45&amp;H45&amp;I45&amp;J45&amp;K45&amp;L45),MAX(M$10:M44)+1,"")</f>
      </c>
      <c r="N45">
        <f t="shared" si="0"/>
      </c>
    </row>
    <row r="46" spans="1:14" ht="13.5">
      <c r="A46" s="1">
        <f t="shared" si="1"/>
        <v>41488</v>
      </c>
      <c r="B46" s="57">
        <f t="shared" si="2"/>
        <v>1</v>
      </c>
      <c r="C46" s="2" t="str">
        <f>IF(INDEX('計画表'!$A:$XFD,C$1+$B46,C$2+$A46-$A$11)=0,"",INDEX('計画表'!$A:$XFD,C$1+$B46,C$2+$A46-$A$11))</f>
        <v>A</v>
      </c>
      <c r="D46" s="2" t="str">
        <f>IF(INDEX('計画表'!$A:$XFD,D$1+$B46,D$2+$A46-$A$11)=0,"",INDEX('計画表'!$A:$XFD,D$1+$B46,D$2+$A46-$A$11))</f>
        <v>B</v>
      </c>
      <c r="E46" s="2">
        <f>IF(INDEX('計画表'!$A:$XFD,E$1+$B46,E$2+$A46-$A$11)=0,"",INDEX('計画表'!$A:$XFD,E$1+$B46,E$2+$A46-$A$11))</f>
      </c>
      <c r="F46" s="2" t="str">
        <f>IF(INDEX('計画表'!$A:$XFD,F$1+$B46,F$2+$A46-$A$11)=0,"",INDEX('計画表'!$A:$XFD,F$1+$B46,F$2+$A46-$A$11))</f>
        <v>C</v>
      </c>
      <c r="G46" s="2">
        <f>IF(INDEX('計画表'!$A:$XFD,G$1+$B46,G$2+$A46-$A$11)=0,"",INDEX('計画表'!$A:$XFD,G$1+$B46,G$2+$A46-$A$11))</f>
      </c>
      <c r="H46" s="2" t="str">
        <f>IF(INDEX('計画表'!$A:$XFD,H$1+$B46,H$2+$A46-$A$11)=0,"",INDEX('計画表'!$A:$XFD,H$1+$B46,H$2+$A46-$A$11))</f>
        <v>D</v>
      </c>
      <c r="I46" s="2" t="str">
        <f>IF(INDEX('計画表'!$A:$XFD,I$1+$B46,I$2+$A46-$A$11)=0,"",INDEX('計画表'!$A:$XFD,I$1+$B46,I$2+$A46-$A$11))</f>
        <v>E</v>
      </c>
      <c r="J46" s="2">
        <f>IF(INDEX('計画表'!$A:$XFD,J$1+$B46,J$2+$A46-$A$11)=0,"",INDEX('計画表'!$A:$XFD,J$1+$B46,J$2+$A46-$A$11))</f>
      </c>
      <c r="K46" s="2">
        <f>IF(INDEX('計画表'!$A:$XFD,K$1+$B46,K$2+$A46-$A$11)=0,"",INDEX('計画表'!$A:$XFD,K$1+$B46,K$2+$A46-$A$11))</f>
      </c>
      <c r="L46" s="2">
        <f>IF(INDEX('計画表'!$A:$XFD,L$1+$B46,L$2+$A46-$A$11)=0,"",INDEX('計画表'!$A:$XFD,L$1+$B46,L$2+$A46-$A$11))</f>
      </c>
      <c r="M46">
        <f>IF(LEN(C46&amp;D46&amp;E46&amp;F46&amp;G46&amp;H46&amp;I46&amp;J46&amp;K46&amp;L46),MAX(M$10:M45)+1,"")</f>
        <v>4</v>
      </c>
      <c r="N46">
        <f t="shared" si="0"/>
      </c>
    </row>
    <row r="47" spans="1:14" ht="13.5">
      <c r="A47" s="1">
        <f t="shared" si="1"/>
        <v>41488</v>
      </c>
      <c r="B47" s="57">
        <f t="shared" si="2"/>
        <v>2</v>
      </c>
      <c r="C47" s="2">
        <f>IF(INDEX('計画表'!$A:$XFD,C$1+$B47,C$2+$A47-$A$11)=0,"",INDEX('計画表'!$A:$XFD,C$1+$B47,C$2+$A47-$A$11))</f>
      </c>
      <c r="D47" s="2">
        <f>IF(INDEX('計画表'!$A:$XFD,D$1+$B47,D$2+$A47-$A$11)=0,"",INDEX('計画表'!$A:$XFD,D$1+$B47,D$2+$A47-$A$11))</f>
      </c>
      <c r="E47" s="2">
        <f>IF(INDEX('計画表'!$A:$XFD,E$1+$B47,E$2+$A47-$A$11)=0,"",INDEX('計画表'!$A:$XFD,E$1+$B47,E$2+$A47-$A$11))</f>
      </c>
      <c r="F47" s="2">
        <f>IF(INDEX('計画表'!$A:$XFD,F$1+$B47,F$2+$A47-$A$11)=0,"",INDEX('計画表'!$A:$XFD,F$1+$B47,F$2+$A47-$A$11))</f>
      </c>
      <c r="G47" s="2">
        <f>IF(INDEX('計画表'!$A:$XFD,G$1+$B47,G$2+$A47-$A$11)=0,"",INDEX('計画表'!$A:$XFD,G$1+$B47,G$2+$A47-$A$11))</f>
      </c>
      <c r="H47" s="2">
        <f>IF(INDEX('計画表'!$A:$XFD,H$1+$B47,H$2+$A47-$A$11)=0,"",INDEX('計画表'!$A:$XFD,H$1+$B47,H$2+$A47-$A$11))</f>
      </c>
      <c r="I47" s="2">
        <f>IF(INDEX('計画表'!$A:$XFD,I$1+$B47,I$2+$A47-$A$11)=0,"",INDEX('計画表'!$A:$XFD,I$1+$B47,I$2+$A47-$A$11))</f>
      </c>
      <c r="J47" s="2">
        <f>IF(INDEX('計画表'!$A:$XFD,J$1+$B47,J$2+$A47-$A$11)=0,"",INDEX('計画表'!$A:$XFD,J$1+$B47,J$2+$A47-$A$11))</f>
      </c>
      <c r="K47" s="2">
        <f>IF(INDEX('計画表'!$A:$XFD,K$1+$B47,K$2+$A47-$A$11)=0,"",INDEX('計画表'!$A:$XFD,K$1+$B47,K$2+$A47-$A$11))</f>
      </c>
      <c r="L47" s="2">
        <f>IF(INDEX('計画表'!$A:$XFD,L$1+$B47,L$2+$A47-$A$11)=0,"",INDEX('計画表'!$A:$XFD,L$1+$B47,L$2+$A47-$A$11))</f>
      </c>
      <c r="M47">
        <f>IF(LEN(C47&amp;D47&amp;E47&amp;F47&amp;G47&amp;H47&amp;I47&amp;J47&amp;K47&amp;L47),MAX(M$10:M46)+1,"")</f>
      </c>
      <c r="N47">
        <f t="shared" si="0"/>
      </c>
    </row>
    <row r="48" spans="1:14" ht="13.5">
      <c r="A48" s="1">
        <f t="shared" si="1"/>
        <v>41488</v>
      </c>
      <c r="B48" s="57">
        <f t="shared" si="2"/>
        <v>3</v>
      </c>
      <c r="C48" s="2" t="str">
        <f>IF(INDEX('計画表'!$A:$XFD,C$1+$B48,C$2+$A48-$A$11)=0,"",INDEX('計画表'!$A:$XFD,C$1+$B48,C$2+$A48-$A$11))</f>
        <v>C</v>
      </c>
      <c r="D48" s="2">
        <f>IF(INDEX('計画表'!$A:$XFD,D$1+$B48,D$2+$A48-$A$11)=0,"",INDEX('計画表'!$A:$XFD,D$1+$B48,D$2+$A48-$A$11))</f>
      </c>
      <c r="E48" s="2">
        <f>IF(INDEX('計画表'!$A:$XFD,E$1+$B48,E$2+$A48-$A$11)=0,"",INDEX('計画表'!$A:$XFD,E$1+$B48,E$2+$A48-$A$11))</f>
      </c>
      <c r="F48" s="2" t="str">
        <f>IF(INDEX('計画表'!$A:$XFD,F$1+$B48,F$2+$A48-$A$11)=0,"",INDEX('計画表'!$A:$XFD,F$1+$B48,F$2+$A48-$A$11))</f>
        <v>D</v>
      </c>
      <c r="G48" s="2" t="str">
        <f>IF(INDEX('計画表'!$A:$XFD,G$1+$B48,G$2+$A48-$A$11)=0,"",INDEX('計画表'!$A:$XFD,G$1+$B48,G$2+$A48-$A$11))</f>
        <v>E</v>
      </c>
      <c r="H48" s="2">
        <f>IF(INDEX('計画表'!$A:$XFD,H$1+$B48,H$2+$A48-$A$11)=0,"",INDEX('計画表'!$A:$XFD,H$1+$B48,H$2+$A48-$A$11))</f>
      </c>
      <c r="I48" s="2">
        <f>IF(INDEX('計画表'!$A:$XFD,I$1+$B48,I$2+$A48-$A$11)=0,"",INDEX('計画表'!$A:$XFD,I$1+$B48,I$2+$A48-$A$11))</f>
      </c>
      <c r="J48" s="2">
        <f>IF(INDEX('計画表'!$A:$XFD,J$1+$B48,J$2+$A48-$A$11)=0,"",INDEX('計画表'!$A:$XFD,J$1+$B48,J$2+$A48-$A$11))</f>
      </c>
      <c r="K48" s="2" t="str">
        <f>IF(INDEX('計画表'!$A:$XFD,K$1+$B48,K$2+$A48-$A$11)=0,"",INDEX('計画表'!$A:$XFD,K$1+$B48,K$2+$A48-$A$11))</f>
        <v>A</v>
      </c>
      <c r="L48" s="2" t="str">
        <f>IF(INDEX('計画表'!$A:$XFD,L$1+$B48,L$2+$A48-$A$11)=0,"",INDEX('計画表'!$A:$XFD,L$1+$B48,L$2+$A48-$A$11))</f>
        <v>B</v>
      </c>
      <c r="M48">
        <f>IF(LEN(C48&amp;D48&amp;E48&amp;F48&amp;G48&amp;H48&amp;I48&amp;J48&amp;K48&amp;L48),MAX(M$10:M47)+1,"")</f>
        <v>5</v>
      </c>
      <c r="N48">
        <f t="shared" si="0"/>
      </c>
    </row>
    <row r="49" spans="1:14" ht="13.5">
      <c r="A49" s="1">
        <f t="shared" si="1"/>
        <v>41488</v>
      </c>
      <c r="B49" s="57">
        <f t="shared" si="2"/>
        <v>4</v>
      </c>
      <c r="C49" s="2">
        <f>IF(INDEX('計画表'!$A:$XFD,C$1+$B49,C$2+$A49-$A$11)=0,"",INDEX('計画表'!$A:$XFD,C$1+$B49,C$2+$A49-$A$11))</f>
      </c>
      <c r="D49" s="2">
        <f>IF(INDEX('計画表'!$A:$XFD,D$1+$B49,D$2+$A49-$A$11)=0,"",INDEX('計画表'!$A:$XFD,D$1+$B49,D$2+$A49-$A$11))</f>
      </c>
      <c r="E49" s="2">
        <f>IF(INDEX('計画表'!$A:$XFD,E$1+$B49,E$2+$A49-$A$11)=0,"",INDEX('計画表'!$A:$XFD,E$1+$B49,E$2+$A49-$A$11))</f>
      </c>
      <c r="F49" s="2">
        <f>IF(INDEX('計画表'!$A:$XFD,F$1+$B49,F$2+$A49-$A$11)=0,"",INDEX('計画表'!$A:$XFD,F$1+$B49,F$2+$A49-$A$11))</f>
      </c>
      <c r="G49" s="2">
        <f>IF(INDEX('計画表'!$A:$XFD,G$1+$B49,G$2+$A49-$A$11)=0,"",INDEX('計画表'!$A:$XFD,G$1+$B49,G$2+$A49-$A$11))</f>
      </c>
      <c r="H49" s="2">
        <f>IF(INDEX('計画表'!$A:$XFD,H$1+$B49,H$2+$A49-$A$11)=0,"",INDEX('計画表'!$A:$XFD,H$1+$B49,H$2+$A49-$A$11))</f>
      </c>
      <c r="I49" s="2">
        <f>IF(INDEX('計画表'!$A:$XFD,I$1+$B49,I$2+$A49-$A$11)=0,"",INDEX('計画表'!$A:$XFD,I$1+$B49,I$2+$A49-$A$11))</f>
      </c>
      <c r="J49" s="2">
        <f>IF(INDEX('計画表'!$A:$XFD,J$1+$B49,J$2+$A49-$A$11)=0,"",INDEX('計画表'!$A:$XFD,J$1+$B49,J$2+$A49-$A$11))</f>
      </c>
      <c r="K49" s="2">
        <f>IF(INDEX('計画表'!$A:$XFD,K$1+$B49,K$2+$A49-$A$11)=0,"",INDEX('計画表'!$A:$XFD,K$1+$B49,K$2+$A49-$A$11))</f>
      </c>
      <c r="L49" s="2">
        <f>IF(INDEX('計画表'!$A:$XFD,L$1+$B49,L$2+$A49-$A$11)=0,"",INDEX('計画表'!$A:$XFD,L$1+$B49,L$2+$A49-$A$11))</f>
      </c>
      <c r="M49">
        <f>IF(LEN(C49&amp;D49&amp;E49&amp;F49&amp;G49&amp;H49&amp;I49&amp;J49&amp;K49&amp;L49),MAX(M$10:M48)+1,"")</f>
      </c>
      <c r="N49">
        <f t="shared" si="0"/>
      </c>
    </row>
    <row r="50" spans="1:14" ht="13.5">
      <c r="A50" s="1">
        <f t="shared" si="1"/>
        <v>41488</v>
      </c>
      <c r="B50" s="57">
        <f t="shared" si="2"/>
        <v>5</v>
      </c>
      <c r="C50" s="2" t="str">
        <f>IF(INDEX('計画表'!$A:$XFD,C$1+$B50,C$2+$A50-$A$11)=0,"",INDEX('計画表'!$A:$XFD,C$1+$B50,C$2+$A50-$A$11))</f>
        <v>B</v>
      </c>
      <c r="D50" s="2" t="str">
        <f>IF(INDEX('計画表'!$A:$XFD,D$1+$B50,D$2+$A50-$A$11)=0,"",INDEX('計画表'!$A:$XFD,D$1+$B50,D$2+$A50-$A$11))</f>
        <v>C</v>
      </c>
      <c r="E50" s="2">
        <f>IF(INDEX('計画表'!$A:$XFD,E$1+$B50,E$2+$A50-$A$11)=0,"",INDEX('計画表'!$A:$XFD,E$1+$B50,E$2+$A50-$A$11))</f>
      </c>
      <c r="F50" s="2">
        <f>IF(INDEX('計画表'!$A:$XFD,F$1+$B50,F$2+$A50-$A$11)=0,"",INDEX('計画表'!$A:$XFD,F$1+$B50,F$2+$A50-$A$11))</f>
      </c>
      <c r="G50" s="2">
        <f>IF(INDEX('計画表'!$A:$XFD,G$1+$B50,G$2+$A50-$A$11)=0,"",INDEX('計画表'!$A:$XFD,G$1+$B50,G$2+$A50-$A$11))</f>
      </c>
      <c r="H50" s="2" t="str">
        <f>IF(INDEX('計画表'!$A:$XFD,H$1+$B50,H$2+$A50-$A$11)=0,"",INDEX('計画表'!$A:$XFD,H$1+$B50,H$2+$A50-$A$11))</f>
        <v>D</v>
      </c>
      <c r="I50" s="2" t="str">
        <f>IF(INDEX('計画表'!$A:$XFD,I$1+$B50,I$2+$A50-$A$11)=0,"",INDEX('計画表'!$A:$XFD,I$1+$B50,I$2+$A50-$A$11))</f>
        <v>E</v>
      </c>
      <c r="J50" s="2">
        <f>IF(INDEX('計画表'!$A:$XFD,J$1+$B50,J$2+$A50-$A$11)=0,"",INDEX('計画表'!$A:$XFD,J$1+$B50,J$2+$A50-$A$11))</f>
      </c>
      <c r="K50" s="2">
        <f>IF(INDEX('計画表'!$A:$XFD,K$1+$B50,K$2+$A50-$A$11)=0,"",INDEX('計画表'!$A:$XFD,K$1+$B50,K$2+$A50-$A$11))</f>
      </c>
      <c r="L50" s="2">
        <f>IF(INDEX('計画表'!$A:$XFD,L$1+$B50,L$2+$A50-$A$11)=0,"",INDEX('計画表'!$A:$XFD,L$1+$B50,L$2+$A50-$A$11))</f>
      </c>
      <c r="M50">
        <f>IF(LEN(C50&amp;D50&amp;E50&amp;F50&amp;G50&amp;H50&amp;I50&amp;J50&amp;K50&amp;L50),MAX(M$10:M49)+1,"")</f>
        <v>6</v>
      </c>
      <c r="N50">
        <f t="shared" si="0"/>
      </c>
    </row>
    <row r="51" spans="1:14" ht="13.5">
      <c r="A51" s="1">
        <f t="shared" si="1"/>
        <v>41488</v>
      </c>
      <c r="B51" s="57">
        <f t="shared" si="2"/>
        <v>6</v>
      </c>
      <c r="C51" s="2">
        <f>IF(INDEX('計画表'!$A:$XFD,C$1+$B51,C$2+$A51-$A$11)=0,"",INDEX('計画表'!$A:$XFD,C$1+$B51,C$2+$A51-$A$11))</f>
      </c>
      <c r="D51" s="2">
        <f>IF(INDEX('計画表'!$A:$XFD,D$1+$B51,D$2+$A51-$A$11)=0,"",INDEX('計画表'!$A:$XFD,D$1+$B51,D$2+$A51-$A$11))</f>
      </c>
      <c r="E51" s="2">
        <f>IF(INDEX('計画表'!$A:$XFD,E$1+$B51,E$2+$A51-$A$11)=0,"",INDEX('計画表'!$A:$XFD,E$1+$B51,E$2+$A51-$A$11))</f>
      </c>
      <c r="F51" s="2">
        <f>IF(INDEX('計画表'!$A:$XFD,F$1+$B51,F$2+$A51-$A$11)=0,"",INDEX('計画表'!$A:$XFD,F$1+$B51,F$2+$A51-$A$11))</f>
      </c>
      <c r="G51" s="2">
        <f>IF(INDEX('計画表'!$A:$XFD,G$1+$B51,G$2+$A51-$A$11)=0,"",INDEX('計画表'!$A:$XFD,G$1+$B51,G$2+$A51-$A$11))</f>
      </c>
      <c r="H51" s="2">
        <f>IF(INDEX('計画表'!$A:$XFD,H$1+$B51,H$2+$A51-$A$11)=0,"",INDEX('計画表'!$A:$XFD,H$1+$B51,H$2+$A51-$A$11))</f>
      </c>
      <c r="I51" s="2">
        <f>IF(INDEX('計画表'!$A:$XFD,I$1+$B51,I$2+$A51-$A$11)=0,"",INDEX('計画表'!$A:$XFD,I$1+$B51,I$2+$A51-$A$11))</f>
      </c>
      <c r="J51" s="2">
        <f>IF(INDEX('計画表'!$A:$XFD,J$1+$B51,J$2+$A51-$A$11)=0,"",INDEX('計画表'!$A:$XFD,J$1+$B51,J$2+$A51-$A$11))</f>
      </c>
      <c r="K51" s="2">
        <f>IF(INDEX('計画表'!$A:$XFD,K$1+$B51,K$2+$A51-$A$11)=0,"",INDEX('計画表'!$A:$XFD,K$1+$B51,K$2+$A51-$A$11))</f>
      </c>
      <c r="L51" s="2">
        <f>IF(INDEX('計画表'!$A:$XFD,L$1+$B51,L$2+$A51-$A$11)=0,"",INDEX('計画表'!$A:$XFD,L$1+$B51,L$2+$A51-$A$11))</f>
      </c>
      <c r="M51">
        <f>IF(LEN(C51&amp;D51&amp;E51&amp;F51&amp;G51&amp;H51&amp;I51&amp;J51&amp;K51&amp;L51),MAX(M$10:M50)+1,"")</f>
      </c>
      <c r="N51">
        <f t="shared" si="0"/>
      </c>
    </row>
    <row r="52" spans="1:14" ht="13.5">
      <c r="A52" s="1">
        <f t="shared" si="1"/>
        <v>41488</v>
      </c>
      <c r="B52" s="57">
        <f t="shared" si="2"/>
        <v>7</v>
      </c>
      <c r="C52" s="2">
        <f>IF(INDEX('計画表'!$A:$XFD,C$1+$B52,C$2+$A52-$A$11)=0,"",INDEX('計画表'!$A:$XFD,C$1+$B52,C$2+$A52-$A$11))</f>
      </c>
      <c r="D52" s="2">
        <f>IF(INDEX('計画表'!$A:$XFD,D$1+$B52,D$2+$A52-$A$11)=0,"",INDEX('計画表'!$A:$XFD,D$1+$B52,D$2+$A52-$A$11))</f>
      </c>
      <c r="E52" s="2">
        <f>IF(INDEX('計画表'!$A:$XFD,E$1+$B52,E$2+$A52-$A$11)=0,"",INDEX('計画表'!$A:$XFD,E$1+$B52,E$2+$A52-$A$11))</f>
      </c>
      <c r="F52" s="2">
        <f>IF(INDEX('計画表'!$A:$XFD,F$1+$B52,F$2+$A52-$A$11)=0,"",INDEX('計画表'!$A:$XFD,F$1+$B52,F$2+$A52-$A$11))</f>
      </c>
      <c r="G52" s="2">
        <f>IF(INDEX('計画表'!$A:$XFD,G$1+$B52,G$2+$A52-$A$11)=0,"",INDEX('計画表'!$A:$XFD,G$1+$B52,G$2+$A52-$A$11))</f>
      </c>
      <c r="H52" s="2">
        <f>IF(INDEX('計画表'!$A:$XFD,H$1+$B52,H$2+$A52-$A$11)=0,"",INDEX('計画表'!$A:$XFD,H$1+$B52,H$2+$A52-$A$11))</f>
      </c>
      <c r="I52" s="2">
        <f>IF(INDEX('計画表'!$A:$XFD,I$1+$B52,I$2+$A52-$A$11)=0,"",INDEX('計画表'!$A:$XFD,I$1+$B52,I$2+$A52-$A$11))</f>
      </c>
      <c r="J52" s="2">
        <f>IF(INDEX('計画表'!$A:$XFD,J$1+$B52,J$2+$A52-$A$11)=0,"",INDEX('計画表'!$A:$XFD,J$1+$B52,J$2+$A52-$A$11))</f>
      </c>
      <c r="K52" s="2">
        <f>IF(INDEX('計画表'!$A:$XFD,K$1+$B52,K$2+$A52-$A$11)=0,"",INDEX('計画表'!$A:$XFD,K$1+$B52,K$2+$A52-$A$11))</f>
      </c>
      <c r="L52" s="2">
        <f>IF(INDEX('計画表'!$A:$XFD,L$1+$B52,L$2+$A52-$A$11)=0,"",INDEX('計画表'!$A:$XFD,L$1+$B52,L$2+$A52-$A$11))</f>
      </c>
      <c r="M52">
        <f>IF(LEN(C52&amp;D52&amp;E52&amp;F52&amp;G52&amp;H52&amp;I52&amp;J52&amp;K52&amp;L52),MAX(M$10:M51)+1,"")</f>
      </c>
      <c r="N52">
        <f t="shared" si="0"/>
      </c>
    </row>
    <row r="53" spans="1:14" ht="13.5">
      <c r="A53" s="1">
        <f t="shared" si="1"/>
        <v>41489</v>
      </c>
      <c r="B53" s="57">
        <f t="shared" si="2"/>
        <v>1</v>
      </c>
      <c r="C53" s="2">
        <f>IF(INDEX('計画表'!$A:$XFD,C$1+$B53,C$2+$A53-$A$11)=0,"",INDEX('計画表'!$A:$XFD,C$1+$B53,C$2+$A53-$A$11))</f>
      </c>
      <c r="D53" s="2">
        <f>IF(INDEX('計画表'!$A:$XFD,D$1+$B53,D$2+$A53-$A$11)=0,"",INDEX('計画表'!$A:$XFD,D$1+$B53,D$2+$A53-$A$11))</f>
      </c>
      <c r="E53" s="2">
        <f>IF(INDEX('計画表'!$A:$XFD,E$1+$B53,E$2+$A53-$A$11)=0,"",INDEX('計画表'!$A:$XFD,E$1+$B53,E$2+$A53-$A$11))</f>
      </c>
      <c r="F53" s="2">
        <f>IF(INDEX('計画表'!$A:$XFD,F$1+$B53,F$2+$A53-$A$11)=0,"",INDEX('計画表'!$A:$XFD,F$1+$B53,F$2+$A53-$A$11))</f>
      </c>
      <c r="G53" s="2">
        <f>IF(INDEX('計画表'!$A:$XFD,G$1+$B53,G$2+$A53-$A$11)=0,"",INDEX('計画表'!$A:$XFD,G$1+$B53,G$2+$A53-$A$11))</f>
      </c>
      <c r="H53" s="2">
        <f>IF(INDEX('計画表'!$A:$XFD,H$1+$B53,H$2+$A53-$A$11)=0,"",INDEX('計画表'!$A:$XFD,H$1+$B53,H$2+$A53-$A$11))</f>
      </c>
      <c r="I53" s="2">
        <f>IF(INDEX('計画表'!$A:$XFD,I$1+$B53,I$2+$A53-$A$11)=0,"",INDEX('計画表'!$A:$XFD,I$1+$B53,I$2+$A53-$A$11))</f>
      </c>
      <c r="J53" s="2">
        <f>IF(INDEX('計画表'!$A:$XFD,J$1+$B53,J$2+$A53-$A$11)=0,"",INDEX('計画表'!$A:$XFD,J$1+$B53,J$2+$A53-$A$11))</f>
      </c>
      <c r="K53" s="2">
        <f>IF(INDEX('計画表'!$A:$XFD,K$1+$B53,K$2+$A53-$A$11)=0,"",INDEX('計画表'!$A:$XFD,K$1+$B53,K$2+$A53-$A$11))</f>
      </c>
      <c r="L53" s="2">
        <f>IF(INDEX('計画表'!$A:$XFD,L$1+$B53,L$2+$A53-$A$11)=0,"",INDEX('計画表'!$A:$XFD,L$1+$B53,L$2+$A53-$A$11))</f>
      </c>
      <c r="M53">
        <f>IF(LEN(C53&amp;D53&amp;E53&amp;F53&amp;G53&amp;H53&amp;I53&amp;J53&amp;K53&amp;L53),MAX(M$10:M52)+1,"")</f>
      </c>
      <c r="N53">
        <f t="shared" si="0"/>
      </c>
    </row>
    <row r="54" spans="1:14" ht="13.5">
      <c r="A54" s="1">
        <f t="shared" si="1"/>
        <v>41489</v>
      </c>
      <c r="B54" s="57">
        <f t="shared" si="2"/>
        <v>2</v>
      </c>
      <c r="C54" s="2">
        <f>IF(INDEX('計画表'!$A:$XFD,C$1+$B54,C$2+$A54-$A$11)=0,"",INDEX('計画表'!$A:$XFD,C$1+$B54,C$2+$A54-$A$11))</f>
      </c>
      <c r="D54" s="2">
        <f>IF(INDEX('計画表'!$A:$XFD,D$1+$B54,D$2+$A54-$A$11)=0,"",INDEX('計画表'!$A:$XFD,D$1+$B54,D$2+$A54-$A$11))</f>
      </c>
      <c r="E54" s="2">
        <f>IF(INDEX('計画表'!$A:$XFD,E$1+$B54,E$2+$A54-$A$11)=0,"",INDEX('計画表'!$A:$XFD,E$1+$B54,E$2+$A54-$A$11))</f>
      </c>
      <c r="F54" s="2">
        <f>IF(INDEX('計画表'!$A:$XFD,F$1+$B54,F$2+$A54-$A$11)=0,"",INDEX('計画表'!$A:$XFD,F$1+$B54,F$2+$A54-$A$11))</f>
      </c>
      <c r="G54" s="2">
        <f>IF(INDEX('計画表'!$A:$XFD,G$1+$B54,G$2+$A54-$A$11)=0,"",INDEX('計画表'!$A:$XFD,G$1+$B54,G$2+$A54-$A$11))</f>
      </c>
      <c r="H54" s="2">
        <f>IF(INDEX('計画表'!$A:$XFD,H$1+$B54,H$2+$A54-$A$11)=0,"",INDEX('計画表'!$A:$XFD,H$1+$B54,H$2+$A54-$A$11))</f>
      </c>
      <c r="I54" s="2">
        <f>IF(INDEX('計画表'!$A:$XFD,I$1+$B54,I$2+$A54-$A$11)=0,"",INDEX('計画表'!$A:$XFD,I$1+$B54,I$2+$A54-$A$11))</f>
      </c>
      <c r="J54" s="2">
        <f>IF(INDEX('計画表'!$A:$XFD,J$1+$B54,J$2+$A54-$A$11)=0,"",INDEX('計画表'!$A:$XFD,J$1+$B54,J$2+$A54-$A$11))</f>
      </c>
      <c r="K54" s="2">
        <f>IF(INDEX('計画表'!$A:$XFD,K$1+$B54,K$2+$A54-$A$11)=0,"",INDEX('計画表'!$A:$XFD,K$1+$B54,K$2+$A54-$A$11))</f>
      </c>
      <c r="L54" s="2">
        <f>IF(INDEX('計画表'!$A:$XFD,L$1+$B54,L$2+$A54-$A$11)=0,"",INDEX('計画表'!$A:$XFD,L$1+$B54,L$2+$A54-$A$11))</f>
      </c>
      <c r="M54">
        <f>IF(LEN(C54&amp;D54&amp;E54&amp;F54&amp;G54&amp;H54&amp;I54&amp;J54&amp;K54&amp;L54),MAX(M$10:M53)+1,"")</f>
      </c>
      <c r="N54">
        <f t="shared" si="0"/>
      </c>
    </row>
    <row r="55" spans="1:14" ht="13.5">
      <c r="A55" s="1">
        <f t="shared" si="1"/>
        <v>41489</v>
      </c>
      <c r="B55" s="57">
        <f t="shared" si="2"/>
        <v>3</v>
      </c>
      <c r="C55" s="2">
        <f>IF(INDEX('計画表'!$A:$XFD,C$1+$B55,C$2+$A55-$A$11)=0,"",INDEX('計画表'!$A:$XFD,C$1+$B55,C$2+$A55-$A$11))</f>
      </c>
      <c r="D55" s="2">
        <f>IF(INDEX('計画表'!$A:$XFD,D$1+$B55,D$2+$A55-$A$11)=0,"",INDEX('計画表'!$A:$XFD,D$1+$B55,D$2+$A55-$A$11))</f>
      </c>
      <c r="E55" s="2">
        <f>IF(INDEX('計画表'!$A:$XFD,E$1+$B55,E$2+$A55-$A$11)=0,"",INDEX('計画表'!$A:$XFD,E$1+$B55,E$2+$A55-$A$11))</f>
      </c>
      <c r="F55" s="2">
        <f>IF(INDEX('計画表'!$A:$XFD,F$1+$B55,F$2+$A55-$A$11)=0,"",INDEX('計画表'!$A:$XFD,F$1+$B55,F$2+$A55-$A$11))</f>
      </c>
      <c r="G55" s="2">
        <f>IF(INDEX('計画表'!$A:$XFD,G$1+$B55,G$2+$A55-$A$11)=0,"",INDEX('計画表'!$A:$XFD,G$1+$B55,G$2+$A55-$A$11))</f>
      </c>
      <c r="H55" s="2">
        <f>IF(INDEX('計画表'!$A:$XFD,H$1+$B55,H$2+$A55-$A$11)=0,"",INDEX('計画表'!$A:$XFD,H$1+$B55,H$2+$A55-$A$11))</f>
      </c>
      <c r="I55" s="2">
        <f>IF(INDEX('計画表'!$A:$XFD,I$1+$B55,I$2+$A55-$A$11)=0,"",INDEX('計画表'!$A:$XFD,I$1+$B55,I$2+$A55-$A$11))</f>
      </c>
      <c r="J55" s="2">
        <f>IF(INDEX('計画表'!$A:$XFD,J$1+$B55,J$2+$A55-$A$11)=0,"",INDEX('計画表'!$A:$XFD,J$1+$B55,J$2+$A55-$A$11))</f>
      </c>
      <c r="K55" s="2">
        <f>IF(INDEX('計画表'!$A:$XFD,K$1+$B55,K$2+$A55-$A$11)=0,"",INDEX('計画表'!$A:$XFD,K$1+$B55,K$2+$A55-$A$11))</f>
      </c>
      <c r="L55" s="2">
        <f>IF(INDEX('計画表'!$A:$XFD,L$1+$B55,L$2+$A55-$A$11)=0,"",INDEX('計画表'!$A:$XFD,L$1+$B55,L$2+$A55-$A$11))</f>
      </c>
      <c r="M55">
        <f>IF(LEN(C55&amp;D55&amp;E55&amp;F55&amp;G55&amp;H55&amp;I55&amp;J55&amp;K55&amp;L55),MAX(M$10:M54)+1,"")</f>
      </c>
      <c r="N55">
        <f t="shared" si="0"/>
      </c>
    </row>
    <row r="56" spans="1:14" ht="13.5">
      <c r="A56" s="1">
        <f t="shared" si="1"/>
        <v>41489</v>
      </c>
      <c r="B56" s="57">
        <f t="shared" si="2"/>
        <v>4</v>
      </c>
      <c r="C56" s="2">
        <f>IF(INDEX('計画表'!$A:$XFD,C$1+$B56,C$2+$A56-$A$11)=0,"",INDEX('計画表'!$A:$XFD,C$1+$B56,C$2+$A56-$A$11))</f>
      </c>
      <c r="D56" s="2">
        <f>IF(INDEX('計画表'!$A:$XFD,D$1+$B56,D$2+$A56-$A$11)=0,"",INDEX('計画表'!$A:$XFD,D$1+$B56,D$2+$A56-$A$11))</f>
      </c>
      <c r="E56" s="2">
        <f>IF(INDEX('計画表'!$A:$XFD,E$1+$B56,E$2+$A56-$A$11)=0,"",INDEX('計画表'!$A:$XFD,E$1+$B56,E$2+$A56-$A$11))</f>
      </c>
      <c r="F56" s="2">
        <f>IF(INDEX('計画表'!$A:$XFD,F$1+$B56,F$2+$A56-$A$11)=0,"",INDEX('計画表'!$A:$XFD,F$1+$B56,F$2+$A56-$A$11))</f>
      </c>
      <c r="G56" s="2">
        <f>IF(INDEX('計画表'!$A:$XFD,G$1+$B56,G$2+$A56-$A$11)=0,"",INDEX('計画表'!$A:$XFD,G$1+$B56,G$2+$A56-$A$11))</f>
      </c>
      <c r="H56" s="2">
        <f>IF(INDEX('計画表'!$A:$XFD,H$1+$B56,H$2+$A56-$A$11)=0,"",INDEX('計画表'!$A:$XFD,H$1+$B56,H$2+$A56-$A$11))</f>
      </c>
      <c r="I56" s="2">
        <f>IF(INDEX('計画表'!$A:$XFD,I$1+$B56,I$2+$A56-$A$11)=0,"",INDEX('計画表'!$A:$XFD,I$1+$B56,I$2+$A56-$A$11))</f>
      </c>
      <c r="J56" s="2">
        <f>IF(INDEX('計画表'!$A:$XFD,J$1+$B56,J$2+$A56-$A$11)=0,"",INDEX('計画表'!$A:$XFD,J$1+$B56,J$2+$A56-$A$11))</f>
      </c>
      <c r="K56" s="2">
        <f>IF(INDEX('計画表'!$A:$XFD,K$1+$B56,K$2+$A56-$A$11)=0,"",INDEX('計画表'!$A:$XFD,K$1+$B56,K$2+$A56-$A$11))</f>
      </c>
      <c r="L56" s="2">
        <f>IF(INDEX('計画表'!$A:$XFD,L$1+$B56,L$2+$A56-$A$11)=0,"",INDEX('計画表'!$A:$XFD,L$1+$B56,L$2+$A56-$A$11))</f>
      </c>
      <c r="M56">
        <f>IF(LEN(C56&amp;D56&amp;E56&amp;F56&amp;G56&amp;H56&amp;I56&amp;J56&amp;K56&amp;L56),MAX(M$10:M55)+1,"")</f>
      </c>
      <c r="N56">
        <f t="shared" si="0"/>
      </c>
    </row>
    <row r="57" spans="1:14" ht="13.5">
      <c r="A57" s="1">
        <f t="shared" si="1"/>
        <v>41489</v>
      </c>
      <c r="B57" s="57">
        <f t="shared" si="2"/>
        <v>5</v>
      </c>
      <c r="C57" s="2">
        <f>IF(INDEX('計画表'!$A:$XFD,C$1+$B57,C$2+$A57-$A$11)=0,"",INDEX('計画表'!$A:$XFD,C$1+$B57,C$2+$A57-$A$11))</f>
      </c>
      <c r="D57" s="2">
        <f>IF(INDEX('計画表'!$A:$XFD,D$1+$B57,D$2+$A57-$A$11)=0,"",INDEX('計画表'!$A:$XFD,D$1+$B57,D$2+$A57-$A$11))</f>
      </c>
      <c r="E57" s="2">
        <f>IF(INDEX('計画表'!$A:$XFD,E$1+$B57,E$2+$A57-$A$11)=0,"",INDEX('計画表'!$A:$XFD,E$1+$B57,E$2+$A57-$A$11))</f>
      </c>
      <c r="F57" s="2">
        <f>IF(INDEX('計画表'!$A:$XFD,F$1+$B57,F$2+$A57-$A$11)=0,"",INDEX('計画表'!$A:$XFD,F$1+$B57,F$2+$A57-$A$11))</f>
      </c>
      <c r="G57" s="2">
        <f>IF(INDEX('計画表'!$A:$XFD,G$1+$B57,G$2+$A57-$A$11)=0,"",INDEX('計画表'!$A:$XFD,G$1+$B57,G$2+$A57-$A$11))</f>
      </c>
      <c r="H57" s="2">
        <f>IF(INDEX('計画表'!$A:$XFD,H$1+$B57,H$2+$A57-$A$11)=0,"",INDEX('計画表'!$A:$XFD,H$1+$B57,H$2+$A57-$A$11))</f>
      </c>
      <c r="I57" s="2">
        <f>IF(INDEX('計画表'!$A:$XFD,I$1+$B57,I$2+$A57-$A$11)=0,"",INDEX('計画表'!$A:$XFD,I$1+$B57,I$2+$A57-$A$11))</f>
      </c>
      <c r="J57" s="2">
        <f>IF(INDEX('計画表'!$A:$XFD,J$1+$B57,J$2+$A57-$A$11)=0,"",INDEX('計画表'!$A:$XFD,J$1+$B57,J$2+$A57-$A$11))</f>
      </c>
      <c r="K57" s="2">
        <f>IF(INDEX('計画表'!$A:$XFD,K$1+$B57,K$2+$A57-$A$11)=0,"",INDEX('計画表'!$A:$XFD,K$1+$B57,K$2+$A57-$A$11))</f>
      </c>
      <c r="L57" s="2">
        <f>IF(INDEX('計画表'!$A:$XFD,L$1+$B57,L$2+$A57-$A$11)=0,"",INDEX('計画表'!$A:$XFD,L$1+$B57,L$2+$A57-$A$11))</f>
      </c>
      <c r="M57">
        <f>IF(LEN(C57&amp;D57&amp;E57&amp;F57&amp;G57&amp;H57&amp;I57&amp;J57&amp;K57&amp;L57),MAX(M$10:M56)+1,"")</f>
      </c>
      <c r="N57">
        <f t="shared" si="0"/>
      </c>
    </row>
    <row r="58" spans="1:14" ht="13.5">
      <c r="A58" s="1">
        <f t="shared" si="1"/>
        <v>41489</v>
      </c>
      <c r="B58" s="57">
        <f t="shared" si="2"/>
        <v>6</v>
      </c>
      <c r="C58" s="2">
        <f>IF(INDEX('計画表'!$A:$XFD,C$1+$B58,C$2+$A58-$A$11)=0,"",INDEX('計画表'!$A:$XFD,C$1+$B58,C$2+$A58-$A$11))</f>
      </c>
      <c r="D58" s="2">
        <f>IF(INDEX('計画表'!$A:$XFD,D$1+$B58,D$2+$A58-$A$11)=0,"",INDEX('計画表'!$A:$XFD,D$1+$B58,D$2+$A58-$A$11))</f>
      </c>
      <c r="E58" s="2">
        <f>IF(INDEX('計画表'!$A:$XFD,E$1+$B58,E$2+$A58-$A$11)=0,"",INDEX('計画表'!$A:$XFD,E$1+$B58,E$2+$A58-$A$11))</f>
      </c>
      <c r="F58" s="2">
        <f>IF(INDEX('計画表'!$A:$XFD,F$1+$B58,F$2+$A58-$A$11)=0,"",INDEX('計画表'!$A:$XFD,F$1+$B58,F$2+$A58-$A$11))</f>
      </c>
      <c r="G58" s="2">
        <f>IF(INDEX('計画表'!$A:$XFD,G$1+$B58,G$2+$A58-$A$11)=0,"",INDEX('計画表'!$A:$XFD,G$1+$B58,G$2+$A58-$A$11))</f>
      </c>
      <c r="H58" s="2">
        <f>IF(INDEX('計画表'!$A:$XFD,H$1+$B58,H$2+$A58-$A$11)=0,"",INDEX('計画表'!$A:$XFD,H$1+$B58,H$2+$A58-$A$11))</f>
      </c>
      <c r="I58" s="2">
        <f>IF(INDEX('計画表'!$A:$XFD,I$1+$B58,I$2+$A58-$A$11)=0,"",INDEX('計画表'!$A:$XFD,I$1+$B58,I$2+$A58-$A$11))</f>
      </c>
      <c r="J58" s="2">
        <f>IF(INDEX('計画表'!$A:$XFD,J$1+$B58,J$2+$A58-$A$11)=0,"",INDEX('計画表'!$A:$XFD,J$1+$B58,J$2+$A58-$A$11))</f>
      </c>
      <c r="K58" s="2">
        <f>IF(INDEX('計画表'!$A:$XFD,K$1+$B58,K$2+$A58-$A$11)=0,"",INDEX('計画表'!$A:$XFD,K$1+$B58,K$2+$A58-$A$11))</f>
      </c>
      <c r="L58" s="2">
        <f>IF(INDEX('計画表'!$A:$XFD,L$1+$B58,L$2+$A58-$A$11)=0,"",INDEX('計画表'!$A:$XFD,L$1+$B58,L$2+$A58-$A$11))</f>
      </c>
      <c r="M58">
        <f>IF(LEN(C58&amp;D58&amp;E58&amp;F58&amp;G58&amp;H58&amp;I58&amp;J58&amp;K58&amp;L58),MAX(M$10:M57)+1,"")</f>
      </c>
      <c r="N58">
        <f t="shared" si="0"/>
      </c>
    </row>
    <row r="59" spans="1:14" ht="13.5">
      <c r="A59" s="1">
        <f t="shared" si="1"/>
        <v>41489</v>
      </c>
      <c r="B59" s="57">
        <f t="shared" si="2"/>
        <v>7</v>
      </c>
      <c r="C59" s="2">
        <f>IF(INDEX('計画表'!$A:$XFD,C$1+$B59,C$2+$A59-$A$11)=0,"",INDEX('計画表'!$A:$XFD,C$1+$B59,C$2+$A59-$A$11))</f>
      </c>
      <c r="D59" s="2">
        <f>IF(INDEX('計画表'!$A:$XFD,D$1+$B59,D$2+$A59-$A$11)=0,"",INDEX('計画表'!$A:$XFD,D$1+$B59,D$2+$A59-$A$11))</f>
      </c>
      <c r="E59" s="2">
        <f>IF(INDEX('計画表'!$A:$XFD,E$1+$B59,E$2+$A59-$A$11)=0,"",INDEX('計画表'!$A:$XFD,E$1+$B59,E$2+$A59-$A$11))</f>
      </c>
      <c r="F59" s="2">
        <f>IF(INDEX('計画表'!$A:$XFD,F$1+$B59,F$2+$A59-$A$11)=0,"",INDEX('計画表'!$A:$XFD,F$1+$B59,F$2+$A59-$A$11))</f>
      </c>
      <c r="G59" s="2">
        <f>IF(INDEX('計画表'!$A:$XFD,G$1+$B59,G$2+$A59-$A$11)=0,"",INDEX('計画表'!$A:$XFD,G$1+$B59,G$2+$A59-$A$11))</f>
      </c>
      <c r="H59" s="2">
        <f>IF(INDEX('計画表'!$A:$XFD,H$1+$B59,H$2+$A59-$A$11)=0,"",INDEX('計画表'!$A:$XFD,H$1+$B59,H$2+$A59-$A$11))</f>
      </c>
      <c r="I59" s="2">
        <f>IF(INDEX('計画表'!$A:$XFD,I$1+$B59,I$2+$A59-$A$11)=0,"",INDEX('計画表'!$A:$XFD,I$1+$B59,I$2+$A59-$A$11))</f>
      </c>
      <c r="J59" s="2">
        <f>IF(INDEX('計画表'!$A:$XFD,J$1+$B59,J$2+$A59-$A$11)=0,"",INDEX('計画表'!$A:$XFD,J$1+$B59,J$2+$A59-$A$11))</f>
      </c>
      <c r="K59" s="2">
        <f>IF(INDEX('計画表'!$A:$XFD,K$1+$B59,K$2+$A59-$A$11)=0,"",INDEX('計画表'!$A:$XFD,K$1+$B59,K$2+$A59-$A$11))</f>
      </c>
      <c r="L59" s="2">
        <f>IF(INDEX('計画表'!$A:$XFD,L$1+$B59,L$2+$A59-$A$11)=0,"",INDEX('計画表'!$A:$XFD,L$1+$B59,L$2+$A59-$A$11))</f>
      </c>
      <c r="M59">
        <f>IF(LEN(C59&amp;D59&amp;E59&amp;F59&amp;G59&amp;H59&amp;I59&amp;J59&amp;K59&amp;L59),MAX(M$10:M58)+1,"")</f>
      </c>
      <c r="N59">
        <f t="shared" si="0"/>
      </c>
    </row>
  </sheetData>
  <printOptions/>
  <pageMargins left="0" right="0" top="0.7874015748031497" bottom="0" header="0" footer="0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Aerocrart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S_Hashimoto</dc:creator>
  <cp:keywords/>
  <dc:description/>
  <cp:lastModifiedBy>S_Hashimoto</cp:lastModifiedBy>
  <cp:lastPrinted>2013-07-28T01:46:36Z</cp:lastPrinted>
  <dcterms:created xsi:type="dcterms:W3CDTF">2013-07-22T15:11:46Z</dcterms:created>
  <dcterms:modified xsi:type="dcterms:W3CDTF">2013-07-28T01:48:01Z</dcterms:modified>
  <cp:category/>
  <cp:version/>
  <cp:contentType/>
  <cp:contentStatus/>
</cp:coreProperties>
</file>